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z.jarkiewicz\Documents\zamówienia pub 2022\dodatkowe szlaki\"/>
    </mc:Choice>
  </mc:AlternateContent>
  <xr:revisionPtr revIDLastSave="0" documentId="13_ncr:1_{61D02121-8ED4-475B-B607-3ABAC29E9766}" xr6:coauthVersionLast="36" xr6:coauthVersionMax="36" xr10:uidLastSave="{00000000-0000-0000-0000-000000000000}"/>
  <bookViews>
    <workbookView xWindow="0" yWindow="0" windowWidth="24000" windowHeight="8925" activeTab="1" xr2:uid="{147D217C-59E9-459F-9A50-D1D603C30EFA}"/>
  </bookViews>
  <sheets>
    <sheet name="Zadanie nr 1`" sheetId="2" r:id="rId1"/>
    <sheet name="zadanie nr 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I38" i="3" l="1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0" i="3"/>
  <c r="I19" i="3"/>
  <c r="I18" i="3"/>
  <c r="I17" i="3"/>
  <c r="I16" i="3"/>
  <c r="I15" i="3"/>
  <c r="I14" i="3"/>
  <c r="I13" i="3"/>
  <c r="I12" i="3"/>
  <c r="I8" i="3"/>
  <c r="I7" i="3"/>
  <c r="I6" i="3"/>
  <c r="I5" i="3"/>
  <c r="I4" i="3"/>
  <c r="I41" i="2"/>
  <c r="I40" i="2"/>
  <c r="I42" i="2" s="1"/>
  <c r="I35" i="2"/>
  <c r="I34" i="2"/>
  <c r="I33" i="2"/>
  <c r="I32" i="2"/>
  <c r="I31" i="2"/>
  <c r="I30" i="2"/>
  <c r="I24" i="2"/>
  <c r="I25" i="2" s="1"/>
  <c r="I23" i="2"/>
  <c r="I22" i="2"/>
  <c r="I21" i="2"/>
  <c r="I20" i="2"/>
  <c r="I19" i="2"/>
  <c r="I18" i="2"/>
  <c r="I17" i="2"/>
  <c r="I13" i="2"/>
  <c r="I12" i="2"/>
  <c r="I8" i="2"/>
  <c r="I6" i="2"/>
  <c r="I5" i="2"/>
  <c r="I9" i="3" l="1"/>
  <c r="I39" i="3"/>
  <c r="I21" i="3"/>
  <c r="I14" i="2"/>
  <c r="I36" i="2"/>
  <c r="I9" i="2"/>
  <c r="I41" i="3" l="1"/>
  <c r="I42" i="3" s="1"/>
  <c r="I43" i="3" s="1"/>
  <c r="I44" i="2"/>
  <c r="I45" i="2" s="1"/>
  <c r="I46" i="2" s="1"/>
</calcChain>
</file>

<file path=xl/sharedStrings.xml><?xml version="1.0" encoding="utf-8"?>
<sst xmlns="http://schemas.openxmlformats.org/spreadsheetml/2006/main" count="218" uniqueCount="78">
  <si>
    <t>Bierówka</t>
  </si>
  <si>
    <t>Wycena</t>
  </si>
  <si>
    <t>oddział</t>
  </si>
  <si>
    <t>56 c,g, f</t>
  </si>
  <si>
    <t xml:space="preserve">remont </t>
  </si>
  <si>
    <t xml:space="preserve">karczowanie pni </t>
  </si>
  <si>
    <t>szt</t>
  </si>
  <si>
    <t>remont</t>
  </si>
  <si>
    <t>wyrównanie kolein poszerzenie szlaku</t>
  </si>
  <si>
    <t>mb</t>
  </si>
  <si>
    <t xml:space="preserve">wykonanie przejazdu z płyt betonowych 3x 1,5 </t>
  </si>
  <si>
    <t>RAZEM LESNICTWO</t>
  </si>
  <si>
    <t>wyrównanie kolein i  poszerzenie szlaku</t>
  </si>
  <si>
    <t>Lisów</t>
  </si>
  <si>
    <t>112 b</t>
  </si>
  <si>
    <t>wyrównanie kolein</t>
  </si>
  <si>
    <t>97 a</t>
  </si>
  <si>
    <t>wykopanie rowu</t>
  </si>
  <si>
    <t>remont szlaku</t>
  </si>
  <si>
    <t>załozenie  przepustu fi 60 dł 6 m wraz z drewnianymi przyczółkami</t>
  </si>
  <si>
    <t xml:space="preserve"> </t>
  </si>
  <si>
    <t xml:space="preserve">utwardzenie tłuczniem ubytków na szlaku </t>
  </si>
  <si>
    <t>m3</t>
  </si>
  <si>
    <t>98 b</t>
  </si>
  <si>
    <t>Pietrusza Wola</t>
  </si>
  <si>
    <t>13 a</t>
  </si>
  <si>
    <t>14 d</t>
  </si>
  <si>
    <t>14 c</t>
  </si>
  <si>
    <t>RAZEM LEŚNICTWO</t>
  </si>
  <si>
    <t>154 a</t>
  </si>
  <si>
    <t>karczownie pni</t>
  </si>
  <si>
    <t>Czarnorzeki</t>
  </si>
  <si>
    <t>36 d</t>
  </si>
  <si>
    <t>wyrównanie kolein, poszerzenie szlaku</t>
  </si>
  <si>
    <t>38 a</t>
  </si>
  <si>
    <t>Węglówka</t>
  </si>
  <si>
    <t>174 b, 10 a,b, f</t>
  </si>
  <si>
    <t>22 a</t>
  </si>
  <si>
    <t>11 c</t>
  </si>
  <si>
    <t>wykonanie przepustu o sr 50 cm wraz z drewnianymi przyczólkami</t>
  </si>
  <si>
    <t xml:space="preserve">wykopanie rowu odwadniajacego </t>
  </si>
  <si>
    <t>wyrównanie i poszerzenie szlaku</t>
  </si>
  <si>
    <t>79 c</t>
  </si>
  <si>
    <t>ułozenie płyt 3 x 1,5 na przepuscie</t>
  </si>
  <si>
    <t>karczowanie pni</t>
  </si>
  <si>
    <t>Odrzykoń</t>
  </si>
  <si>
    <t>80 b</t>
  </si>
  <si>
    <t>wyrówanie kolein</t>
  </si>
  <si>
    <t xml:space="preserve">ułozenie płyt betonowych 3x 1,5 </t>
  </si>
  <si>
    <t>88 b</t>
  </si>
  <si>
    <t>wyrówanie kolein, poszerzenie szlaku</t>
  </si>
  <si>
    <t>89 a</t>
  </si>
  <si>
    <t>90 a</t>
  </si>
  <si>
    <t>90 c</t>
  </si>
  <si>
    <t xml:space="preserve">wykonanie rowu </t>
  </si>
  <si>
    <t>98 m</t>
  </si>
  <si>
    <t>99 n</t>
  </si>
  <si>
    <t>wykonanie dylowanki ( drewno nadlesnictwa)</t>
  </si>
  <si>
    <t>89 d</t>
  </si>
  <si>
    <t>103g</t>
  </si>
  <si>
    <t>uzupelnienie nawierzchni kruszywem</t>
  </si>
  <si>
    <t>14 b</t>
  </si>
  <si>
    <t>14 g</t>
  </si>
  <si>
    <t>14 h</t>
  </si>
  <si>
    <t>4 j</t>
  </si>
  <si>
    <t>92 a</t>
  </si>
  <si>
    <t>74 a</t>
  </si>
  <si>
    <t>56 f</t>
  </si>
  <si>
    <t>Bieździedza</t>
  </si>
  <si>
    <t>Tarnowiec</t>
  </si>
  <si>
    <t xml:space="preserve">ogółem zadanie </t>
  </si>
  <si>
    <t xml:space="preserve">netto </t>
  </si>
  <si>
    <t>VAT 23 %</t>
  </si>
  <si>
    <t>brutto</t>
  </si>
  <si>
    <t>wyrównanie kolein i poszerzenie szlaku</t>
  </si>
  <si>
    <t>netto</t>
  </si>
  <si>
    <t>ogółem zadanie</t>
  </si>
  <si>
    <t>VAT 23%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</si>
</sst>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  <font>
      <b/>
      <sz val="10"/>
      <color theme="1"/>
      <name val="Arial CE"/>
      <charset val="238"/>
    </font>
    <font>
      <b/>
      <sz val="12"/>
      <color theme="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0"/>
        <bgColor indexed="22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3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/>
    <xf numFmtId="0" fontId="0" fillId="0" borderId="6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Border="1"/>
    <xf numFmtId="2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2" xfId="0" applyBorder="1"/>
    <xf numFmtId="0" fontId="2" fillId="0" borderId="4" xfId="0" applyFont="1" applyBorder="1"/>
    <xf numFmtId="0" fontId="2" fillId="2" borderId="3" xfId="0" applyFont="1" applyFill="1" applyBorder="1"/>
    <xf numFmtId="0" fontId="4" fillId="0" borderId="4" xfId="0" applyFont="1" applyBorder="1"/>
    <xf numFmtId="0" fontId="0" fillId="0" borderId="1" xfId="0" applyFill="1" applyBorder="1" applyAlignment="1">
      <alignment wrapText="1"/>
    </xf>
    <xf numFmtId="0" fontId="0" fillId="0" borderId="5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7" xfId="0" applyFont="1" applyBorder="1"/>
    <xf numFmtId="0" fontId="0" fillId="0" borderId="7" xfId="0" applyBorder="1"/>
    <xf numFmtId="0" fontId="0" fillId="0" borderId="0" xfId="0" applyFont="1" applyFill="1" applyBorder="1"/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wrapText="1"/>
    </xf>
    <xf numFmtId="0" fontId="0" fillId="0" borderId="12" xfId="0" applyBorder="1"/>
    <xf numFmtId="0" fontId="0" fillId="0" borderId="11" xfId="0" applyFont="1" applyBorder="1" applyAlignment="1">
      <alignment horizontal="left" wrapText="1"/>
    </xf>
    <xf numFmtId="0" fontId="0" fillId="0" borderId="8" xfId="0" applyBorder="1"/>
    <xf numFmtId="0" fontId="0" fillId="0" borderId="2" xfId="0" applyBorder="1" applyAlignment="1">
      <alignment horizontal="left"/>
    </xf>
    <xf numFmtId="0" fontId="0" fillId="0" borderId="4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Border="1"/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2" fontId="0" fillId="0" borderId="0" xfId="0" applyNumberFormat="1"/>
    <xf numFmtId="2" fontId="0" fillId="0" borderId="1" xfId="0" applyNumberFormat="1" applyFont="1" applyBorder="1"/>
    <xf numFmtId="2" fontId="2" fillId="0" borderId="6" xfId="0" applyNumberFormat="1" applyFont="1" applyFill="1" applyBorder="1"/>
    <xf numFmtId="2" fontId="2" fillId="0" borderId="3" xfId="0" applyNumberFormat="1" applyFont="1" applyBorder="1" applyAlignment="1">
      <alignment horizontal="center"/>
    </xf>
    <xf numFmtId="2" fontId="3" fillId="0" borderId="1" xfId="0" applyNumberFormat="1" applyFont="1" applyBorder="1"/>
    <xf numFmtId="2" fontId="2" fillId="0" borderId="9" xfId="0" applyNumberFormat="1" applyFont="1" applyFill="1" applyBorder="1"/>
    <xf numFmtId="2" fontId="2" fillId="2" borderId="3" xfId="0" applyNumberFormat="1" applyFont="1" applyFill="1" applyBorder="1"/>
    <xf numFmtId="0" fontId="2" fillId="0" borderId="14" xfId="0" applyFont="1" applyBorder="1"/>
    <xf numFmtId="2" fontId="2" fillId="0" borderId="14" xfId="0" applyNumberFormat="1" applyFont="1" applyBorder="1"/>
    <xf numFmtId="0" fontId="0" fillId="0" borderId="1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4" xfId="0" applyBorder="1"/>
    <xf numFmtId="2" fontId="2" fillId="3" borderId="4" xfId="0" applyNumberFormat="1" applyFont="1" applyFill="1" applyBorder="1"/>
    <xf numFmtId="0" fontId="2" fillId="3" borderId="4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89846-C3B7-4AF7-BA4E-0AC46614D737}">
  <dimension ref="B3:J46"/>
  <sheetViews>
    <sheetView topLeftCell="A24" workbookViewId="0">
      <selection activeCell="H47" sqref="H47"/>
    </sheetView>
  </sheetViews>
  <sheetFormatPr defaultRowHeight="12.75" x14ac:dyDescent="0.2"/>
  <cols>
    <col min="5" max="5" width="29" customWidth="1"/>
  </cols>
  <sheetData>
    <row r="3" spans="2:9" ht="13.5" x14ac:dyDescent="0.25">
      <c r="B3" s="1"/>
      <c r="C3" s="62" t="s">
        <v>0</v>
      </c>
      <c r="D3" s="66"/>
      <c r="E3" s="2"/>
      <c r="F3" s="3" t="s">
        <v>1</v>
      </c>
      <c r="G3" s="4"/>
      <c r="H3" s="4"/>
      <c r="I3" s="5"/>
    </row>
    <row r="4" spans="2:9" x14ac:dyDescent="0.2">
      <c r="B4" s="1" t="s">
        <v>2</v>
      </c>
      <c r="C4" s="6"/>
      <c r="D4" s="7"/>
      <c r="E4" s="8"/>
    </row>
    <row r="5" spans="2:9" x14ac:dyDescent="0.2">
      <c r="B5" s="9" t="s">
        <v>3</v>
      </c>
      <c r="C5" s="10" t="s">
        <v>4</v>
      </c>
      <c r="D5" s="11"/>
      <c r="E5" s="12" t="s">
        <v>5</v>
      </c>
      <c r="F5" s="13" t="s">
        <v>6</v>
      </c>
      <c r="G5" s="13">
        <v>14</v>
      </c>
      <c r="H5" s="13"/>
      <c r="I5" s="73">
        <f t="shared" ref="I5:I8" si="0">H5*G5</f>
        <v>0</v>
      </c>
    </row>
    <row r="6" spans="2:9" ht="30.75" customHeight="1" x14ac:dyDescent="0.2">
      <c r="B6" s="14"/>
      <c r="C6" s="15" t="s">
        <v>7</v>
      </c>
      <c r="D6" s="16"/>
      <c r="E6" s="12" t="s">
        <v>8</v>
      </c>
      <c r="F6" s="13" t="s">
        <v>9</v>
      </c>
      <c r="G6" s="13">
        <v>400</v>
      </c>
      <c r="H6" s="13"/>
      <c r="I6" s="73">
        <f t="shared" si="0"/>
        <v>0</v>
      </c>
    </row>
    <row r="7" spans="2:9" ht="30.75" customHeight="1" x14ac:dyDescent="0.2">
      <c r="B7" s="14"/>
      <c r="C7" s="52" t="s">
        <v>7</v>
      </c>
      <c r="D7" s="52"/>
      <c r="E7" s="12" t="s">
        <v>10</v>
      </c>
      <c r="F7" s="13" t="s">
        <v>6</v>
      </c>
      <c r="G7" s="13">
        <v>5</v>
      </c>
      <c r="H7" s="13"/>
      <c r="I7" s="73">
        <f t="shared" si="0"/>
        <v>0</v>
      </c>
    </row>
    <row r="8" spans="2:9" ht="34.5" customHeight="1" x14ac:dyDescent="0.2">
      <c r="B8" s="24" t="s">
        <v>67</v>
      </c>
      <c r="C8" s="60" t="s">
        <v>7</v>
      </c>
      <c r="D8" s="60"/>
      <c r="E8" s="18" t="s">
        <v>10</v>
      </c>
      <c r="F8" s="13" t="s">
        <v>6</v>
      </c>
      <c r="G8" s="13">
        <v>15</v>
      </c>
      <c r="H8" s="13"/>
      <c r="I8" s="73">
        <f t="shared" si="0"/>
        <v>0</v>
      </c>
    </row>
    <row r="9" spans="2:9" x14ac:dyDescent="0.2">
      <c r="B9" s="19"/>
      <c r="C9" s="20"/>
      <c r="D9" s="20"/>
      <c r="E9" s="21"/>
      <c r="F9" s="22"/>
      <c r="G9" s="23" t="s">
        <v>11</v>
      </c>
      <c r="H9" s="23"/>
      <c r="I9" s="74">
        <f>SUM(I5:I8)</f>
        <v>0</v>
      </c>
    </row>
    <row r="10" spans="2:9" ht="13.5" x14ac:dyDescent="0.25">
      <c r="B10" s="1"/>
      <c r="C10" s="67" t="s">
        <v>68</v>
      </c>
      <c r="D10" s="68"/>
      <c r="E10" s="2"/>
      <c r="F10" s="3" t="s">
        <v>1</v>
      </c>
      <c r="G10" s="4"/>
      <c r="H10" s="4"/>
      <c r="I10" s="75"/>
    </row>
    <row r="11" spans="2:9" x14ac:dyDescent="0.2">
      <c r="B11" s="1" t="s">
        <v>2</v>
      </c>
      <c r="C11" s="6"/>
      <c r="D11" s="7"/>
      <c r="E11" s="8"/>
      <c r="I11" s="72"/>
    </row>
    <row r="12" spans="2:9" ht="25.5" x14ac:dyDescent="0.2">
      <c r="B12" s="1">
        <v>73</v>
      </c>
      <c r="C12" s="6" t="s">
        <v>7</v>
      </c>
      <c r="D12" s="7"/>
      <c r="E12" s="12" t="s">
        <v>12</v>
      </c>
      <c r="F12" s="51" t="s">
        <v>9</v>
      </c>
      <c r="G12" s="51">
        <v>300</v>
      </c>
      <c r="H12" s="51"/>
      <c r="I12" s="73">
        <f>G12*H12</f>
        <v>0</v>
      </c>
    </row>
    <row r="13" spans="2:9" ht="25.5" x14ac:dyDescent="0.2">
      <c r="B13" s="24" t="s">
        <v>66</v>
      </c>
      <c r="C13" s="10" t="s">
        <v>7</v>
      </c>
      <c r="D13" s="11"/>
      <c r="E13" s="12" t="s">
        <v>12</v>
      </c>
      <c r="F13" s="13" t="s">
        <v>9</v>
      </c>
      <c r="G13" s="13">
        <v>200</v>
      </c>
      <c r="H13" s="13"/>
      <c r="I13" s="73">
        <f>G13*H13</f>
        <v>0</v>
      </c>
    </row>
    <row r="14" spans="2:9" x14ac:dyDescent="0.2">
      <c r="B14" s="19"/>
      <c r="C14" s="20"/>
      <c r="D14" s="20"/>
      <c r="E14" s="21"/>
      <c r="F14" s="22"/>
      <c r="G14" s="23" t="s">
        <v>11</v>
      </c>
      <c r="H14" s="23"/>
      <c r="I14" s="74">
        <f>SUM(I12:I13)</f>
        <v>0</v>
      </c>
    </row>
    <row r="15" spans="2:9" ht="15.75" x14ac:dyDescent="0.25">
      <c r="B15" s="1"/>
      <c r="C15" s="25" t="s">
        <v>13</v>
      </c>
      <c r="D15" s="2"/>
      <c r="E15" s="2"/>
      <c r="F15" s="3"/>
      <c r="G15" s="4"/>
      <c r="H15" s="4"/>
      <c r="I15" s="75"/>
    </row>
    <row r="16" spans="2:9" hidden="1" x14ac:dyDescent="0.2">
      <c r="B16" s="1" t="s">
        <v>2</v>
      </c>
      <c r="C16" s="6"/>
      <c r="D16" s="7"/>
      <c r="E16" s="8"/>
      <c r="I16" s="72"/>
    </row>
    <row r="17" spans="2:9" hidden="1" x14ac:dyDescent="0.2">
      <c r="B17" s="26" t="s">
        <v>14</v>
      </c>
      <c r="C17" s="10" t="s">
        <v>7</v>
      </c>
      <c r="D17" s="11"/>
      <c r="E17" s="12" t="s">
        <v>15</v>
      </c>
      <c r="F17" s="13" t="s">
        <v>9</v>
      </c>
      <c r="G17" s="13">
        <v>200</v>
      </c>
      <c r="H17" s="13">
        <v>8</v>
      </c>
      <c r="I17" s="76">
        <f>H17*G17</f>
        <v>1600</v>
      </c>
    </row>
    <row r="18" spans="2:9" hidden="1" x14ac:dyDescent="0.2">
      <c r="B18" s="9" t="s">
        <v>16</v>
      </c>
      <c r="C18" s="10" t="s">
        <v>7</v>
      </c>
      <c r="D18" s="11"/>
      <c r="E18" s="12" t="s">
        <v>17</v>
      </c>
      <c r="F18" s="13" t="s">
        <v>9</v>
      </c>
      <c r="G18" s="13">
        <v>100</v>
      </c>
      <c r="H18" s="13">
        <v>6</v>
      </c>
      <c r="I18" s="73">
        <f>H18*G18</f>
        <v>600</v>
      </c>
    </row>
    <row r="19" spans="2:9" ht="38.25" hidden="1" x14ac:dyDescent="0.2">
      <c r="B19" s="27"/>
      <c r="C19" s="10" t="s">
        <v>18</v>
      </c>
      <c r="D19" s="11"/>
      <c r="E19" s="12" t="s">
        <v>19</v>
      </c>
      <c r="F19" s="13" t="s">
        <v>9</v>
      </c>
      <c r="G19" s="13">
        <v>6</v>
      </c>
      <c r="H19" s="13">
        <v>300</v>
      </c>
      <c r="I19" s="73">
        <f t="shared" ref="I19:I24" si="1">H19*G19</f>
        <v>1800</v>
      </c>
    </row>
    <row r="20" spans="2:9" ht="25.5" hidden="1" x14ac:dyDescent="0.2">
      <c r="B20" s="14" t="s">
        <v>20</v>
      </c>
      <c r="C20" s="10" t="s">
        <v>4</v>
      </c>
      <c r="D20" s="11"/>
      <c r="E20" s="12" t="s">
        <v>21</v>
      </c>
      <c r="F20" s="13" t="s">
        <v>22</v>
      </c>
      <c r="G20" s="13">
        <v>40</v>
      </c>
      <c r="H20" s="13">
        <v>200</v>
      </c>
      <c r="I20" s="73">
        <f t="shared" si="1"/>
        <v>8000</v>
      </c>
    </row>
    <row r="21" spans="2:9" hidden="1" x14ac:dyDescent="0.2">
      <c r="B21" s="17"/>
      <c r="C21" s="15" t="s">
        <v>7</v>
      </c>
      <c r="D21" s="16"/>
      <c r="E21" s="57" t="s">
        <v>15</v>
      </c>
      <c r="F21" s="13" t="s">
        <v>9</v>
      </c>
      <c r="G21" s="13">
        <v>200</v>
      </c>
      <c r="H21" s="13">
        <v>8</v>
      </c>
      <c r="I21" s="73">
        <f t="shared" si="1"/>
        <v>1600</v>
      </c>
    </row>
    <row r="22" spans="2:9" hidden="1" x14ac:dyDescent="0.2">
      <c r="B22" s="9" t="s">
        <v>23</v>
      </c>
      <c r="C22" s="60" t="s">
        <v>7</v>
      </c>
      <c r="D22" s="60"/>
      <c r="E22" s="57" t="s">
        <v>15</v>
      </c>
      <c r="F22" s="13" t="s">
        <v>9</v>
      </c>
      <c r="G22" s="13">
        <v>300</v>
      </c>
      <c r="H22" s="13">
        <v>8</v>
      </c>
      <c r="I22" s="73">
        <f t="shared" si="1"/>
        <v>2400</v>
      </c>
    </row>
    <row r="23" spans="2:9" hidden="1" x14ac:dyDescent="0.2">
      <c r="B23" s="17"/>
      <c r="C23" s="60" t="s">
        <v>7</v>
      </c>
      <c r="D23" s="60"/>
      <c r="E23" s="12" t="s">
        <v>17</v>
      </c>
      <c r="F23" s="13" t="s">
        <v>9</v>
      </c>
      <c r="G23" s="13">
        <v>100</v>
      </c>
      <c r="H23" s="13">
        <v>6</v>
      </c>
      <c r="I23" s="73">
        <f t="shared" si="1"/>
        <v>600</v>
      </c>
    </row>
    <row r="24" spans="2:9" ht="25.5" x14ac:dyDescent="0.2">
      <c r="B24" s="48" t="s">
        <v>65</v>
      </c>
      <c r="C24" s="10" t="s">
        <v>7</v>
      </c>
      <c r="D24" s="11"/>
      <c r="E24" s="49" t="s">
        <v>21</v>
      </c>
      <c r="F24" s="50" t="s">
        <v>22</v>
      </c>
      <c r="G24" s="50">
        <v>30</v>
      </c>
      <c r="H24" s="50"/>
      <c r="I24" s="73">
        <f t="shared" si="1"/>
        <v>0</v>
      </c>
    </row>
    <row r="25" spans="2:9" x14ac:dyDescent="0.2">
      <c r="B25" s="19"/>
      <c r="C25" s="20"/>
      <c r="D25" s="20"/>
      <c r="E25" s="21"/>
      <c r="F25" s="22"/>
      <c r="G25" s="23" t="s">
        <v>11</v>
      </c>
      <c r="H25" s="23"/>
      <c r="I25" s="74">
        <f>SUM(I24)</f>
        <v>0</v>
      </c>
    </row>
    <row r="26" spans="2:9" x14ac:dyDescent="0.2">
      <c r="B26" s="19"/>
      <c r="C26" s="20"/>
      <c r="D26" s="20"/>
      <c r="E26" s="21"/>
      <c r="F26" s="22"/>
      <c r="G26" s="23"/>
      <c r="H26" s="23"/>
      <c r="I26" s="77"/>
    </row>
    <row r="27" spans="2:9" x14ac:dyDescent="0.2">
      <c r="B27" s="19"/>
      <c r="C27" s="20"/>
      <c r="D27" s="20"/>
      <c r="E27" s="21"/>
      <c r="F27" s="22"/>
      <c r="G27" s="23"/>
      <c r="H27" s="23"/>
      <c r="I27" s="77"/>
    </row>
    <row r="28" spans="2:9" ht="15.75" x14ac:dyDescent="0.25">
      <c r="B28" s="1"/>
      <c r="C28" s="62" t="s">
        <v>24</v>
      </c>
      <c r="D28" s="70"/>
      <c r="E28" s="71"/>
      <c r="F28" s="3" t="s">
        <v>1</v>
      </c>
      <c r="G28" s="4"/>
      <c r="H28" s="4"/>
      <c r="I28" s="75"/>
    </row>
    <row r="29" spans="2:9" x14ac:dyDescent="0.2">
      <c r="B29" s="1" t="s">
        <v>2</v>
      </c>
      <c r="C29" s="6"/>
      <c r="D29" s="7"/>
      <c r="E29" s="8"/>
      <c r="I29" s="72"/>
    </row>
    <row r="30" spans="2:9" ht="25.5" x14ac:dyDescent="0.2">
      <c r="B30" s="27" t="s">
        <v>25</v>
      </c>
      <c r="C30" s="60" t="s">
        <v>7</v>
      </c>
      <c r="D30" s="60"/>
      <c r="E30" s="12" t="s">
        <v>74</v>
      </c>
      <c r="F30" s="13" t="s">
        <v>9</v>
      </c>
      <c r="G30" s="13">
        <v>700</v>
      </c>
      <c r="H30" s="13"/>
      <c r="I30" s="73">
        <f t="shared" ref="I30:I35" si="2">H30*G30</f>
        <v>0</v>
      </c>
    </row>
    <row r="31" spans="2:9" ht="25.5" x14ac:dyDescent="0.2">
      <c r="B31" s="26" t="s">
        <v>26</v>
      </c>
      <c r="C31" s="61" t="s">
        <v>7</v>
      </c>
      <c r="D31" s="61"/>
      <c r="E31" s="12" t="s">
        <v>74</v>
      </c>
      <c r="F31" s="13" t="s">
        <v>9</v>
      </c>
      <c r="G31" s="13">
        <v>300</v>
      </c>
      <c r="H31" s="13"/>
      <c r="I31" s="73">
        <f t="shared" si="2"/>
        <v>0</v>
      </c>
    </row>
    <row r="32" spans="2:9" ht="25.5" x14ac:dyDescent="0.2">
      <c r="B32" s="26" t="s">
        <v>61</v>
      </c>
      <c r="C32" s="61" t="s">
        <v>7</v>
      </c>
      <c r="D32" s="61"/>
      <c r="E32" s="12" t="s">
        <v>74</v>
      </c>
      <c r="F32" s="13" t="s">
        <v>9</v>
      </c>
      <c r="G32" s="13">
        <v>250</v>
      </c>
      <c r="H32" s="13"/>
      <c r="I32" s="73">
        <f t="shared" si="2"/>
        <v>0</v>
      </c>
    </row>
    <row r="33" spans="2:10" ht="25.5" x14ac:dyDescent="0.2">
      <c r="B33" s="26" t="s">
        <v>62</v>
      </c>
      <c r="C33" s="61" t="s">
        <v>7</v>
      </c>
      <c r="D33" s="61"/>
      <c r="E33" s="12" t="s">
        <v>74</v>
      </c>
      <c r="F33" s="13" t="s">
        <v>9</v>
      </c>
      <c r="G33" s="13">
        <v>150</v>
      </c>
      <c r="H33" s="13"/>
      <c r="I33" s="73">
        <f t="shared" si="2"/>
        <v>0</v>
      </c>
    </row>
    <row r="34" spans="2:10" ht="25.5" x14ac:dyDescent="0.2">
      <c r="B34" s="26" t="s">
        <v>63</v>
      </c>
      <c r="C34" s="61" t="s">
        <v>7</v>
      </c>
      <c r="D34" s="61"/>
      <c r="E34" s="12" t="s">
        <v>74</v>
      </c>
      <c r="F34" s="13" t="s">
        <v>9</v>
      </c>
      <c r="G34" s="13">
        <v>100</v>
      </c>
      <c r="H34" s="13"/>
      <c r="I34" s="73">
        <f t="shared" si="2"/>
        <v>0</v>
      </c>
    </row>
    <row r="35" spans="2:10" ht="25.5" x14ac:dyDescent="0.2">
      <c r="B35" s="26" t="s">
        <v>27</v>
      </c>
      <c r="C35" s="55" t="s">
        <v>7</v>
      </c>
      <c r="D35" s="18"/>
      <c r="E35" s="12" t="s">
        <v>74</v>
      </c>
      <c r="F35" s="13" t="s">
        <v>9</v>
      </c>
      <c r="G35" s="13">
        <v>270</v>
      </c>
      <c r="H35" s="13"/>
      <c r="I35" s="73">
        <f t="shared" si="2"/>
        <v>0</v>
      </c>
    </row>
    <row r="36" spans="2:10" x14ac:dyDescent="0.2">
      <c r="B36" s="9"/>
      <c r="C36" s="10"/>
      <c r="D36" s="28"/>
      <c r="E36" s="12"/>
      <c r="F36" s="29"/>
      <c r="G36" s="30" t="s">
        <v>28</v>
      </c>
      <c r="I36" s="78">
        <f>SUM(I30:I35)</f>
        <v>0</v>
      </c>
    </row>
    <row r="37" spans="2:10" s="22" customFormat="1" x14ac:dyDescent="0.2">
      <c r="B37" s="81"/>
      <c r="C37" s="58"/>
      <c r="D37" s="82"/>
      <c r="E37" s="49"/>
      <c r="F37" s="83"/>
      <c r="G37" s="30"/>
      <c r="I37" s="84"/>
    </row>
    <row r="38" spans="2:10" ht="13.5" x14ac:dyDescent="0.25">
      <c r="B38" s="1"/>
      <c r="C38" s="62" t="s">
        <v>69</v>
      </c>
      <c r="D38" s="63"/>
      <c r="E38" s="2"/>
      <c r="F38" s="3" t="s">
        <v>1</v>
      </c>
      <c r="G38" s="4"/>
      <c r="H38" s="4"/>
      <c r="I38" s="75"/>
    </row>
    <row r="39" spans="2:10" x14ac:dyDescent="0.2">
      <c r="B39" s="1" t="s">
        <v>2</v>
      </c>
      <c r="C39" s="6"/>
      <c r="D39" s="7"/>
      <c r="E39" s="8"/>
      <c r="I39" s="72"/>
    </row>
    <row r="40" spans="2:10" ht="25.5" x14ac:dyDescent="0.2">
      <c r="B40" s="9" t="s">
        <v>29</v>
      </c>
      <c r="C40" s="10" t="s">
        <v>7</v>
      </c>
      <c r="D40" s="11"/>
      <c r="E40" s="12" t="s">
        <v>12</v>
      </c>
      <c r="F40" s="13" t="s">
        <v>9</v>
      </c>
      <c r="G40" s="13">
        <v>200</v>
      </c>
      <c r="H40" s="13"/>
      <c r="I40" s="73">
        <f>H40*G40</f>
        <v>0</v>
      </c>
    </row>
    <row r="41" spans="2:10" x14ac:dyDescent="0.2">
      <c r="B41" s="17"/>
      <c r="C41" s="10" t="s">
        <v>7</v>
      </c>
      <c r="D41" s="11"/>
      <c r="E41" s="12" t="s">
        <v>30</v>
      </c>
      <c r="F41" s="13" t="s">
        <v>6</v>
      </c>
      <c r="G41" s="13">
        <v>12</v>
      </c>
      <c r="H41" s="13"/>
      <c r="I41" s="73">
        <f>H41*G41</f>
        <v>0</v>
      </c>
    </row>
    <row r="42" spans="2:10" x14ac:dyDescent="0.2">
      <c r="B42" s="19"/>
      <c r="C42" s="20"/>
      <c r="D42" s="20"/>
      <c r="E42" s="21"/>
      <c r="F42" s="22"/>
      <c r="G42" s="23" t="s">
        <v>11</v>
      </c>
      <c r="H42" s="23"/>
      <c r="I42" s="74">
        <f>SUM(I40:I41)</f>
        <v>0</v>
      </c>
    </row>
    <row r="44" spans="2:10" x14ac:dyDescent="0.2">
      <c r="G44" s="79" t="s">
        <v>70</v>
      </c>
      <c r="H44" s="79"/>
      <c r="I44" s="80">
        <f>I9+I36+I42+I25+I14</f>
        <v>0</v>
      </c>
      <c r="J44" s="79" t="s">
        <v>71</v>
      </c>
    </row>
    <row r="45" spans="2:10" x14ac:dyDescent="0.2">
      <c r="G45" s="79"/>
      <c r="H45" s="79" t="s">
        <v>72</v>
      </c>
      <c r="I45" s="80">
        <f>I44*23%</f>
        <v>0</v>
      </c>
      <c r="J45" s="79"/>
    </row>
    <row r="46" spans="2:10" x14ac:dyDescent="0.2">
      <c r="G46" s="79" t="s">
        <v>70</v>
      </c>
      <c r="H46" s="79"/>
      <c r="I46" s="80">
        <f>SUM(I44:I45)</f>
        <v>0</v>
      </c>
      <c r="J46" s="79" t="s">
        <v>73</v>
      </c>
    </row>
  </sheetData>
  <mergeCells count="12">
    <mergeCell ref="C38:D38"/>
    <mergeCell ref="C3:D3"/>
    <mergeCell ref="C8:D8"/>
    <mergeCell ref="C10:D10"/>
    <mergeCell ref="C22:D22"/>
    <mergeCell ref="C23:D23"/>
    <mergeCell ref="C28:E28"/>
    <mergeCell ref="C30:D30"/>
    <mergeCell ref="C31:D31"/>
    <mergeCell ref="C32:D32"/>
    <mergeCell ref="C33:D33"/>
    <mergeCell ref="C34:D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67413-6D00-4AD5-9F6E-EDC4661FD10B}">
  <dimension ref="B2:J43"/>
  <sheetViews>
    <sheetView tabSelected="1" workbookViewId="0">
      <selection activeCell="K7" sqref="K7"/>
    </sheetView>
  </sheetViews>
  <sheetFormatPr defaultRowHeight="12.75" x14ac:dyDescent="0.2"/>
  <cols>
    <col min="5" max="5" width="29" customWidth="1"/>
  </cols>
  <sheetData>
    <row r="2" spans="2:9" ht="13.5" x14ac:dyDescent="0.25">
      <c r="B2" s="1"/>
      <c r="C2" s="62" t="s">
        <v>31</v>
      </c>
      <c r="D2" s="64"/>
      <c r="E2" s="65"/>
      <c r="F2" s="3" t="s">
        <v>1</v>
      </c>
      <c r="G2" s="4"/>
      <c r="H2" s="4"/>
      <c r="I2" s="5"/>
    </row>
    <row r="3" spans="2:9" x14ac:dyDescent="0.2">
      <c r="B3" s="1" t="s">
        <v>2</v>
      </c>
      <c r="C3" s="6"/>
      <c r="D3" s="7"/>
      <c r="E3" s="8"/>
    </row>
    <row r="4" spans="2:9" ht="25.5" x14ac:dyDescent="0.2">
      <c r="B4" s="14" t="s">
        <v>32</v>
      </c>
      <c r="C4" s="10" t="s">
        <v>7</v>
      </c>
      <c r="D4" s="57"/>
      <c r="E4" s="18" t="s">
        <v>33</v>
      </c>
      <c r="F4" s="13" t="s">
        <v>9</v>
      </c>
      <c r="G4" s="13">
        <v>500</v>
      </c>
      <c r="H4" s="13"/>
      <c r="I4" s="13">
        <f t="shared" ref="I4:I6" si="0">H4*G4</f>
        <v>0</v>
      </c>
    </row>
    <row r="5" spans="2:9" ht="25.5" x14ac:dyDescent="0.2">
      <c r="B5" s="9" t="s">
        <v>64</v>
      </c>
      <c r="C5" s="41" t="s">
        <v>7</v>
      </c>
      <c r="D5" s="42"/>
      <c r="E5" s="18" t="s">
        <v>33</v>
      </c>
      <c r="F5" s="13" t="s">
        <v>9</v>
      </c>
      <c r="G5" s="13">
        <v>500</v>
      </c>
      <c r="H5" s="13"/>
      <c r="I5" s="13">
        <f t="shared" si="0"/>
        <v>0</v>
      </c>
    </row>
    <row r="6" spans="2:9" x14ac:dyDescent="0.2">
      <c r="B6" s="17"/>
      <c r="C6" s="43"/>
      <c r="D6" s="44"/>
      <c r="E6" s="18" t="s">
        <v>44</v>
      </c>
      <c r="F6" s="13" t="s">
        <v>6</v>
      </c>
      <c r="G6" s="13">
        <v>25</v>
      </c>
      <c r="H6" s="13"/>
      <c r="I6" s="13">
        <f t="shared" si="0"/>
        <v>0</v>
      </c>
    </row>
    <row r="7" spans="2:9" ht="25.5" x14ac:dyDescent="0.2">
      <c r="B7" s="34" t="s">
        <v>34</v>
      </c>
      <c r="C7" s="41" t="s">
        <v>4</v>
      </c>
      <c r="D7" s="46"/>
      <c r="E7" s="12" t="s">
        <v>8</v>
      </c>
      <c r="F7" s="13" t="s">
        <v>9</v>
      </c>
      <c r="G7" s="13">
        <v>70</v>
      </c>
      <c r="H7" s="13"/>
      <c r="I7" s="13">
        <f>H7*G7</f>
        <v>0</v>
      </c>
    </row>
    <row r="8" spans="2:9" x14ac:dyDescent="0.2">
      <c r="B8" s="39"/>
      <c r="C8" s="45"/>
      <c r="D8" s="47"/>
      <c r="E8" t="s">
        <v>44</v>
      </c>
      <c r="F8" s="40" t="s">
        <v>6</v>
      </c>
      <c r="G8">
        <v>25</v>
      </c>
      <c r="I8" s="13">
        <f>H8*G8</f>
        <v>0</v>
      </c>
    </row>
    <row r="9" spans="2:9" x14ac:dyDescent="0.2">
      <c r="B9" s="9"/>
      <c r="C9" s="10"/>
      <c r="D9" s="28"/>
      <c r="E9" s="12"/>
      <c r="F9" s="29"/>
      <c r="G9" s="32" t="s">
        <v>28</v>
      </c>
      <c r="I9" s="31">
        <f>SUM(I4:I8)</f>
        <v>0</v>
      </c>
    </row>
    <row r="10" spans="2:9" ht="13.5" x14ac:dyDescent="0.25">
      <c r="B10" s="1"/>
      <c r="C10" s="62" t="s">
        <v>35</v>
      </c>
      <c r="D10" s="69"/>
      <c r="E10" s="63"/>
      <c r="F10" s="3" t="s">
        <v>1</v>
      </c>
      <c r="G10" s="4"/>
      <c r="H10" s="4"/>
      <c r="I10" s="5"/>
    </row>
    <row r="11" spans="2:9" x14ac:dyDescent="0.2">
      <c r="B11" s="1" t="s">
        <v>2</v>
      </c>
      <c r="C11" s="6"/>
      <c r="D11" s="7"/>
      <c r="E11" s="8"/>
    </row>
    <row r="12" spans="2:9" ht="25.5" x14ac:dyDescent="0.2">
      <c r="B12" s="26" t="s">
        <v>36</v>
      </c>
      <c r="C12" s="10" t="s">
        <v>7</v>
      </c>
      <c r="D12" s="11"/>
      <c r="E12" s="12" t="s">
        <v>33</v>
      </c>
      <c r="F12" s="13" t="s">
        <v>9</v>
      </c>
      <c r="G12" s="13">
        <v>1270</v>
      </c>
      <c r="H12" s="13"/>
      <c r="I12" s="13">
        <f>H12*G12</f>
        <v>0</v>
      </c>
    </row>
    <row r="13" spans="2:9" x14ac:dyDescent="0.2">
      <c r="B13" s="1" t="s">
        <v>37</v>
      </c>
      <c r="C13" s="61" t="s">
        <v>7</v>
      </c>
      <c r="D13" s="61"/>
      <c r="E13" s="12" t="s">
        <v>15</v>
      </c>
      <c r="F13" s="13" t="s">
        <v>9</v>
      </c>
      <c r="G13" s="13">
        <v>1000</v>
      </c>
      <c r="H13" s="13"/>
      <c r="I13" s="13">
        <f t="shared" ref="I13:I18" si="1">H13*G13</f>
        <v>0</v>
      </c>
    </row>
    <row r="14" spans="2:9" ht="38.25" x14ac:dyDescent="0.2">
      <c r="B14" s="9" t="s">
        <v>38</v>
      </c>
      <c r="C14" s="61" t="s">
        <v>7</v>
      </c>
      <c r="D14" s="61"/>
      <c r="E14" s="18" t="s">
        <v>39</v>
      </c>
      <c r="F14" s="13" t="s">
        <v>9</v>
      </c>
      <c r="G14" s="13">
        <v>6</v>
      </c>
      <c r="H14" s="13"/>
      <c r="I14" s="13">
        <f t="shared" si="1"/>
        <v>0</v>
      </c>
    </row>
    <row r="15" spans="2:9" x14ac:dyDescent="0.2">
      <c r="B15" s="14"/>
      <c r="C15" s="10" t="s">
        <v>7</v>
      </c>
      <c r="D15" s="57"/>
      <c r="E15" s="18" t="s">
        <v>40</v>
      </c>
      <c r="F15" s="13" t="s">
        <v>9</v>
      </c>
      <c r="G15" s="13">
        <v>150</v>
      </c>
      <c r="H15" s="13"/>
      <c r="I15" s="13">
        <f t="shared" si="1"/>
        <v>0</v>
      </c>
    </row>
    <row r="16" spans="2:9" x14ac:dyDescent="0.2">
      <c r="B16" s="17"/>
      <c r="C16" s="10" t="s">
        <v>7</v>
      </c>
      <c r="D16" s="11"/>
      <c r="E16" s="33" t="s">
        <v>41</v>
      </c>
      <c r="F16" s="13" t="s">
        <v>9</v>
      </c>
      <c r="G16" s="13">
        <v>280</v>
      </c>
      <c r="H16" s="13"/>
      <c r="I16" s="13">
        <f t="shared" si="1"/>
        <v>0</v>
      </c>
    </row>
    <row r="17" spans="2:9" ht="25.5" x14ac:dyDescent="0.2">
      <c r="B17" s="9" t="s">
        <v>42</v>
      </c>
      <c r="C17" s="54" t="s">
        <v>7</v>
      </c>
      <c r="D17" s="11"/>
      <c r="E17" s="12" t="s">
        <v>43</v>
      </c>
      <c r="F17" s="13" t="s">
        <v>6</v>
      </c>
      <c r="G17" s="13">
        <v>4</v>
      </c>
      <c r="H17" s="13"/>
      <c r="I17" s="13">
        <f t="shared" si="1"/>
        <v>0</v>
      </c>
    </row>
    <row r="18" spans="2:9" x14ac:dyDescent="0.2">
      <c r="B18" s="14"/>
      <c r="C18" s="60" t="s">
        <v>7</v>
      </c>
      <c r="D18" s="60"/>
      <c r="E18" s="2" t="s">
        <v>15</v>
      </c>
      <c r="F18" s="13" t="s">
        <v>9</v>
      </c>
      <c r="G18" s="13">
        <v>280</v>
      </c>
      <c r="H18" s="13"/>
      <c r="I18" s="13">
        <f t="shared" si="1"/>
        <v>0</v>
      </c>
    </row>
    <row r="19" spans="2:9" x14ac:dyDescent="0.2">
      <c r="B19" s="17"/>
      <c r="C19" s="61" t="s">
        <v>7</v>
      </c>
      <c r="D19" s="61"/>
      <c r="E19" s="18" t="s">
        <v>44</v>
      </c>
      <c r="F19" s="13" t="s">
        <v>6</v>
      </c>
      <c r="G19" s="13">
        <v>16</v>
      </c>
      <c r="H19" s="13"/>
      <c r="I19" s="13">
        <f>H19*G19</f>
        <v>0</v>
      </c>
    </row>
    <row r="20" spans="2:9" x14ac:dyDescent="0.2">
      <c r="B20" s="17">
        <v>173</v>
      </c>
      <c r="C20" s="53" t="s">
        <v>7</v>
      </c>
      <c r="D20" s="53"/>
      <c r="E20" s="2" t="s">
        <v>15</v>
      </c>
      <c r="F20" s="13" t="s">
        <v>9</v>
      </c>
      <c r="G20" s="13">
        <v>400</v>
      </c>
      <c r="H20" s="13"/>
      <c r="I20" s="13">
        <f>H20*G20</f>
        <v>0</v>
      </c>
    </row>
    <row r="21" spans="2:9" x14ac:dyDescent="0.2">
      <c r="B21" s="9"/>
      <c r="C21" s="10"/>
      <c r="D21" s="28"/>
      <c r="E21" s="12"/>
      <c r="F21" s="29"/>
      <c r="G21" s="30" t="s">
        <v>28</v>
      </c>
      <c r="I21" s="31">
        <f>SUM(I12:I20)</f>
        <v>0</v>
      </c>
    </row>
    <row r="22" spans="2:9" s="22" customFormat="1" x14ac:dyDescent="0.2">
      <c r="B22" s="81"/>
      <c r="C22" s="58"/>
      <c r="D22" s="82"/>
      <c r="E22" s="49"/>
      <c r="F22" s="83"/>
      <c r="G22" s="30"/>
      <c r="I22" s="85"/>
    </row>
    <row r="23" spans="2:9" ht="13.5" x14ac:dyDescent="0.25">
      <c r="B23" s="1">
        <v>4</v>
      </c>
      <c r="C23" s="62" t="s">
        <v>45</v>
      </c>
      <c r="D23" s="66"/>
      <c r="E23" s="2"/>
      <c r="F23" s="3" t="s">
        <v>1</v>
      </c>
      <c r="G23" s="4"/>
      <c r="H23" s="4"/>
      <c r="I23" s="5"/>
    </row>
    <row r="24" spans="2:9" x14ac:dyDescent="0.2">
      <c r="B24" s="1" t="s">
        <v>2</v>
      </c>
      <c r="C24" s="6"/>
      <c r="D24" s="7"/>
      <c r="E24" s="8"/>
    </row>
    <row r="25" spans="2:9" x14ac:dyDescent="0.2">
      <c r="B25" s="34" t="s">
        <v>46</v>
      </c>
      <c r="C25" s="54" t="s">
        <v>7</v>
      </c>
      <c r="D25" s="11"/>
      <c r="E25" s="12" t="s">
        <v>47</v>
      </c>
      <c r="F25" s="13" t="s">
        <v>9</v>
      </c>
      <c r="G25" s="13">
        <v>50</v>
      </c>
      <c r="H25" s="13"/>
      <c r="I25" s="13">
        <f t="shared" ref="I25:I38" si="2">H25*G25</f>
        <v>0</v>
      </c>
    </row>
    <row r="26" spans="2:9" x14ac:dyDescent="0.2">
      <c r="B26" s="17"/>
      <c r="C26" s="35" t="s">
        <v>7</v>
      </c>
      <c r="D26" s="36"/>
      <c r="E26" s="12" t="s">
        <v>48</v>
      </c>
      <c r="F26" s="13" t="s">
        <v>6</v>
      </c>
      <c r="G26" s="13">
        <v>3</v>
      </c>
      <c r="H26" s="37"/>
      <c r="I26" s="13">
        <f>H26*G26</f>
        <v>0</v>
      </c>
    </row>
    <row r="27" spans="2:9" ht="25.5" x14ac:dyDescent="0.2">
      <c r="B27" s="9" t="s">
        <v>49</v>
      </c>
      <c r="C27" s="61" t="s">
        <v>7</v>
      </c>
      <c r="D27" s="61"/>
      <c r="E27" s="12" t="s">
        <v>50</v>
      </c>
      <c r="F27" s="13" t="s">
        <v>9</v>
      </c>
      <c r="G27" s="13">
        <v>1100</v>
      </c>
      <c r="H27" s="13"/>
      <c r="I27" s="13">
        <f t="shared" si="2"/>
        <v>0</v>
      </c>
    </row>
    <row r="28" spans="2:9" x14ac:dyDescent="0.2">
      <c r="B28" s="17"/>
      <c r="C28" s="60" t="s">
        <v>7</v>
      </c>
      <c r="D28" s="60"/>
      <c r="E28" s="57" t="s">
        <v>5</v>
      </c>
      <c r="F28" s="13" t="s">
        <v>6</v>
      </c>
      <c r="G28" s="13">
        <v>20</v>
      </c>
      <c r="H28" s="37"/>
      <c r="I28" s="38">
        <f t="shared" si="2"/>
        <v>0</v>
      </c>
    </row>
    <row r="29" spans="2:9" x14ac:dyDescent="0.2">
      <c r="B29" s="27" t="s">
        <v>51</v>
      </c>
      <c r="C29" s="60" t="s">
        <v>7</v>
      </c>
      <c r="D29" s="60"/>
      <c r="E29" s="12" t="s">
        <v>47</v>
      </c>
      <c r="F29" s="13" t="s">
        <v>9</v>
      </c>
      <c r="G29" s="13">
        <v>200</v>
      </c>
      <c r="H29" s="13"/>
      <c r="I29" s="13">
        <f t="shared" si="2"/>
        <v>0</v>
      </c>
    </row>
    <row r="30" spans="2:9" x14ac:dyDescent="0.2">
      <c r="B30" s="1" t="s">
        <v>52</v>
      </c>
      <c r="C30" s="54" t="s">
        <v>7</v>
      </c>
      <c r="D30" s="56"/>
      <c r="E30" s="12" t="s">
        <v>47</v>
      </c>
      <c r="F30" s="13" t="s">
        <v>9</v>
      </c>
      <c r="G30" s="13">
        <v>100</v>
      </c>
      <c r="H30" s="13"/>
      <c r="I30" s="13">
        <f t="shared" si="2"/>
        <v>0</v>
      </c>
    </row>
    <row r="31" spans="2:9" x14ac:dyDescent="0.2">
      <c r="B31" s="34" t="s">
        <v>53</v>
      </c>
      <c r="C31" s="59" t="s">
        <v>7</v>
      </c>
      <c r="D31" s="59"/>
      <c r="E31" s="12" t="s">
        <v>47</v>
      </c>
      <c r="F31" s="13" t="s">
        <v>9</v>
      </c>
      <c r="G31" s="13">
        <v>100</v>
      </c>
      <c r="H31" s="13"/>
      <c r="I31" s="13">
        <f t="shared" si="2"/>
        <v>0</v>
      </c>
    </row>
    <row r="32" spans="2:9" x14ac:dyDescent="0.2">
      <c r="B32" s="17"/>
      <c r="C32" s="60" t="s">
        <v>7</v>
      </c>
      <c r="D32" s="60"/>
      <c r="E32" s="57" t="s">
        <v>54</v>
      </c>
      <c r="F32" s="13" t="s">
        <v>9</v>
      </c>
      <c r="G32" s="13">
        <v>20</v>
      </c>
      <c r="H32" s="13"/>
      <c r="I32" s="13">
        <f t="shared" si="2"/>
        <v>0</v>
      </c>
    </row>
    <row r="33" spans="2:10" x14ac:dyDescent="0.2">
      <c r="B33" s="17" t="s">
        <v>55</v>
      </c>
      <c r="C33" s="54" t="s">
        <v>4</v>
      </c>
      <c r="D33" s="11"/>
      <c r="E33" s="12" t="s">
        <v>47</v>
      </c>
      <c r="F33" s="13" t="s">
        <v>9</v>
      </c>
      <c r="G33" s="13">
        <v>200</v>
      </c>
      <c r="H33" s="13"/>
      <c r="I33" s="13">
        <f t="shared" si="2"/>
        <v>0</v>
      </c>
    </row>
    <row r="34" spans="2:10" x14ac:dyDescent="0.2">
      <c r="B34" s="9" t="s">
        <v>58</v>
      </c>
      <c r="C34" s="54" t="s">
        <v>7</v>
      </c>
      <c r="D34" s="11"/>
      <c r="E34" s="12" t="s">
        <v>47</v>
      </c>
      <c r="F34" s="13" t="s">
        <v>9</v>
      </c>
      <c r="G34" s="13">
        <v>500</v>
      </c>
      <c r="H34" s="13"/>
      <c r="I34" s="13">
        <f t="shared" si="2"/>
        <v>0</v>
      </c>
    </row>
    <row r="35" spans="2:10" x14ac:dyDescent="0.2">
      <c r="B35" s="17"/>
      <c r="C35" s="54"/>
      <c r="D35" s="11"/>
      <c r="E35" s="18" t="s">
        <v>44</v>
      </c>
      <c r="F35" s="13" t="s">
        <v>6</v>
      </c>
      <c r="G35" s="13">
        <v>10</v>
      </c>
      <c r="H35" s="13"/>
      <c r="I35" s="13">
        <f t="shared" si="2"/>
        <v>0</v>
      </c>
    </row>
    <row r="36" spans="2:10" x14ac:dyDescent="0.2">
      <c r="B36" s="9" t="s">
        <v>59</v>
      </c>
      <c r="C36" s="54" t="s">
        <v>7</v>
      </c>
      <c r="D36" s="11"/>
      <c r="E36" s="18" t="s">
        <v>44</v>
      </c>
      <c r="F36" s="13" t="s">
        <v>6</v>
      </c>
      <c r="G36" s="13">
        <v>6</v>
      </c>
      <c r="H36" s="13"/>
      <c r="I36" s="13">
        <f t="shared" si="2"/>
        <v>0</v>
      </c>
    </row>
    <row r="37" spans="2:10" ht="25.5" x14ac:dyDescent="0.2">
      <c r="B37" s="17"/>
      <c r="C37" s="54"/>
      <c r="D37" s="11"/>
      <c r="E37" s="12" t="s">
        <v>60</v>
      </c>
      <c r="F37" s="13" t="s">
        <v>22</v>
      </c>
      <c r="G37" s="13">
        <v>30</v>
      </c>
      <c r="H37" s="13"/>
      <c r="I37" s="13">
        <f t="shared" si="2"/>
        <v>0</v>
      </c>
    </row>
    <row r="38" spans="2:10" ht="29.25" customHeight="1" x14ac:dyDescent="0.2">
      <c r="B38" s="26" t="s">
        <v>56</v>
      </c>
      <c r="C38" s="54" t="s">
        <v>7</v>
      </c>
      <c r="D38" s="11"/>
      <c r="E38" s="33" t="s">
        <v>57</v>
      </c>
      <c r="F38" s="13" t="s">
        <v>9</v>
      </c>
      <c r="G38" s="13">
        <v>30</v>
      </c>
      <c r="H38" s="13"/>
      <c r="I38" s="13">
        <f t="shared" si="2"/>
        <v>0</v>
      </c>
    </row>
    <row r="39" spans="2:10" ht="15.75" x14ac:dyDescent="0.25">
      <c r="B39" s="1"/>
      <c r="C39" s="25"/>
      <c r="D39" s="2"/>
      <c r="E39" s="2"/>
      <c r="F39" s="3"/>
      <c r="G39" s="4" t="s">
        <v>28</v>
      </c>
      <c r="H39" s="4"/>
      <c r="I39" s="5">
        <f>SUM(I25:I38)</f>
        <v>0</v>
      </c>
    </row>
    <row r="41" spans="2:10" x14ac:dyDescent="0.2">
      <c r="G41" s="79" t="s">
        <v>76</v>
      </c>
      <c r="H41" s="79"/>
      <c r="I41" s="79">
        <f>I9+I21+I39</f>
        <v>0</v>
      </c>
      <c r="J41" s="79" t="s">
        <v>75</v>
      </c>
    </row>
    <row r="42" spans="2:10" x14ac:dyDescent="0.2">
      <c r="G42" s="79"/>
      <c r="H42" s="79" t="s">
        <v>77</v>
      </c>
      <c r="I42" s="79">
        <f>I41*23%</f>
        <v>0</v>
      </c>
      <c r="J42" s="79"/>
    </row>
    <row r="43" spans="2:10" x14ac:dyDescent="0.2">
      <c r="G43" s="79" t="s">
        <v>70</v>
      </c>
      <c r="H43" s="79"/>
      <c r="I43" s="79">
        <f>SUM(I41:I42)</f>
        <v>0</v>
      </c>
      <c r="J43" s="79" t="s">
        <v>73</v>
      </c>
    </row>
  </sheetData>
  <mergeCells count="12">
    <mergeCell ref="C32:D32"/>
    <mergeCell ref="C2:E2"/>
    <mergeCell ref="C10:E10"/>
    <mergeCell ref="C13:D13"/>
    <mergeCell ref="C14:D14"/>
    <mergeCell ref="C18:D18"/>
    <mergeCell ref="C19:D19"/>
    <mergeCell ref="C23:D23"/>
    <mergeCell ref="C27:D27"/>
    <mergeCell ref="C28:D28"/>
    <mergeCell ref="C29:D29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1`</vt:lpstr>
      <vt:lpstr>zadanie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Jarkiewicz - Nadleśnictwo Kołaczyce</dc:creator>
  <cp:lastModifiedBy>Tomasz Jarkiewicz - Nadleśnictwo Kołaczyce</cp:lastModifiedBy>
  <cp:lastPrinted>2022-09-15T09:14:07Z</cp:lastPrinted>
  <dcterms:created xsi:type="dcterms:W3CDTF">2022-08-22T05:24:09Z</dcterms:created>
  <dcterms:modified xsi:type="dcterms:W3CDTF">2022-09-21T05:50:14Z</dcterms:modified>
</cp:coreProperties>
</file>