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E2125726-C9F7-40DE-8750-005C2552A71B}" xr6:coauthVersionLast="36" xr6:coauthVersionMax="36" xr10:uidLastSave="{00000000-0000-0000-0000-000000000000}"/>
  <bookViews>
    <workbookView xWindow="0" yWindow="0" windowWidth="28800" windowHeight="13305" xr2:uid="{00000000-000D-0000-FFFF-FFFF00000000}"/>
  </bookViews>
  <sheets>
    <sheet name="Zestawienie asorty- cenow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5" i="2" l="1"/>
  <c r="J195" i="2" s="1"/>
  <c r="I194" i="2"/>
  <c r="J194" i="2" s="1"/>
  <c r="I193" i="2"/>
  <c r="I196" i="2" s="1"/>
  <c r="I186" i="2"/>
  <c r="J186" i="2" s="1"/>
  <c r="I185" i="2"/>
  <c r="J185" i="2" s="1"/>
  <c r="I184" i="2"/>
  <c r="J184" i="2" s="1"/>
  <c r="I183" i="2"/>
  <c r="J183" i="2" s="1"/>
  <c r="I176" i="2"/>
  <c r="J176" i="2" s="1"/>
  <c r="I175" i="2"/>
  <c r="J175" i="2" s="1"/>
  <c r="I168" i="2"/>
  <c r="J168" i="2" s="1"/>
  <c r="I167" i="2"/>
  <c r="J167" i="2" s="1"/>
  <c r="I166" i="2"/>
  <c r="I169" i="2" s="1"/>
  <c r="I160" i="2"/>
  <c r="J160" i="2" s="1"/>
  <c r="I159" i="2"/>
  <c r="I161" i="2" s="1"/>
  <c r="I152" i="2"/>
  <c r="J152" i="2" s="1"/>
  <c r="I151" i="2"/>
  <c r="J151" i="2" s="1"/>
  <c r="I130" i="2"/>
  <c r="J130" i="2" s="1"/>
  <c r="I129" i="2"/>
  <c r="J129" i="2" s="1"/>
  <c r="I128" i="2"/>
  <c r="J128" i="2" s="1"/>
  <c r="I127" i="2"/>
  <c r="J127" i="2" s="1"/>
  <c r="I126" i="2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09" i="2"/>
  <c r="I109" i="2"/>
  <c r="J35" i="2"/>
  <c r="I35" i="2"/>
  <c r="J153" i="2" l="1"/>
  <c r="J159" i="2"/>
  <c r="J161" i="2" s="1"/>
  <c r="I146" i="2"/>
  <c r="J146" i="2"/>
  <c r="I187" i="2"/>
  <c r="I131" i="2"/>
  <c r="I121" i="2"/>
  <c r="J115" i="2"/>
  <c r="J121" i="2" s="1"/>
  <c r="J126" i="2"/>
  <c r="J131" i="2" s="1"/>
  <c r="J177" i="2"/>
  <c r="J187" i="2"/>
  <c r="I153" i="2"/>
  <c r="I177" i="2"/>
  <c r="J166" i="2"/>
  <c r="J169" i="2" s="1"/>
  <c r="J193" i="2"/>
  <c r="J196" i="2" s="1"/>
</calcChain>
</file>

<file path=xl/sharedStrings.xml><?xml version="1.0" encoding="utf-8"?>
<sst xmlns="http://schemas.openxmlformats.org/spreadsheetml/2006/main" count="591" uniqueCount="218">
  <si>
    <t xml:space="preserve"> Nazwa i numer
 pakietu</t>
  </si>
  <si>
    <t>Lp.</t>
  </si>
  <si>
    <t>Opis przedmiotu zamówienia</t>
  </si>
  <si>
    <t>Parametry dodatkowe</t>
  </si>
  <si>
    <t>Jednostka miary</t>
  </si>
  <si>
    <t>Wartość jednostkowa netto (zł)</t>
  </si>
  <si>
    <t xml:space="preserve">% Vat </t>
  </si>
  <si>
    <t>Ilość</t>
  </si>
  <si>
    <t>Wartość netto (zł)</t>
  </si>
  <si>
    <t>Cena brutto (zł)</t>
  </si>
  <si>
    <t xml:space="preserve">Nazwa kod producenta </t>
  </si>
  <si>
    <t>PAKIET NR 1
 NABOJE GAZOWE                         CPV 33140000-3 Materiały medyczne</t>
  </si>
  <si>
    <t>Naboje gazowe  do sterylizatora gazowego 3M, zawierające 100 gram czystego EO, zgodne z instrukcją użytkowania sterylizatora i dopuszczone przez producenta sterylizatora. Przeznaczone do modelu 4xl i 5xl . Sprzęt będący własnością szpitala.</t>
  </si>
  <si>
    <t>naboje z płaskim dnem, wysokość naboju 16,5 cm, średnica denka naboju 3,8 cm. Posiadają dopuszczenie do stosowania wydane przez Ministerstwo Zdrowia</t>
  </si>
  <si>
    <t>sztuka</t>
  </si>
  <si>
    <t xml:space="preserve">Razem pakiet nr 1: </t>
  </si>
  <si>
    <t>PAKIET NR 2 
WSKAŹNIK CHEMICZNY KLASY 5                        
CPV 33140000-3 Materiały medyczne</t>
  </si>
  <si>
    <t>Wskaźnik chemiczny klasy 5 do pary wodnej z przesuwającą się w okienku substancją wskaźnikową. Do zastosowania we wszystkich cyklach sterylizacyjnych parą wodną. Nie wymagający interpretacji zmiany koloru. Wskaźnik zgodny z normą na podstawie certyfikatu niezaleznej jednostki notyfikowanej. Na opakowaniu certyfikat potwierdzający badanie każdej partii wskaźnika w trzech temp. zgodnie z wymaganiami normy: Sterylizacja produktów stosowanych w ochronie zdrowia - - Wskaźniki chemiczne - Wymagania ogólne.</t>
  </si>
  <si>
    <t>W opakowaniu - 500 sztuk</t>
  </si>
  <si>
    <t>opakowanie</t>
  </si>
  <si>
    <t xml:space="preserve">Razem pakiet nr 2: </t>
  </si>
  <si>
    <t>PAKIET NR 3 
OSŁONKI ZABEZPIECZAJĄCE 
CPV 33140000-3 Materiały medyczne</t>
  </si>
  <si>
    <t>Jednorazowe osłonki na rogi lub nóżki tac narzędziowych wykonane z papieru krepowanego, zabezpieczające materiał opakowaniowy przed podarciem, posiadające właściwości absorpcyjne, możliwość stosowania do sterylizacji S i EO, 270g/m2; wytrzymałe w temp 134°C</t>
  </si>
  <si>
    <t>rozmiar 100x100x50mm; opakowanie 600 szt.</t>
  </si>
  <si>
    <t>Jednorazowe osłonki zabezpieczające ostrza narzędzi, przezroczyste; plastikowe; szer.140x50mm; wytrzymałe w temp 134°C</t>
  </si>
  <si>
    <t xml:space="preserve">Jednorazowe osłonki zabezpieczające ostrza narzędzi, przezroczyste; plastikowe; szer.105x25mm; wytrzymałe w temp 134°C </t>
  </si>
  <si>
    <t>Jednorazowe osłonki zabezpieczające ostrza narzędzi, przezroczyste; plastikowe; szer.60x10mm; wytrzymałe w temp 134°C</t>
  </si>
  <si>
    <t xml:space="preserve">Razem pakiet nr 3: </t>
  </si>
  <si>
    <t>PAKIET NR 4 
ETYKIETY T-DOC DO SYSTEMU BĘDĄCEGO WŁASNOŚCIĄ SZPITALA
CPV 33140000-3 Materiały medyczne</t>
  </si>
  <si>
    <t>Etykiety typu Sandwicz do systemu komputerowego T – DOC, do drukarek etykiet Zebra S4M. Wykonane z papieru półbłysk białego typu „TripetCoated” o grubości 70 mikronów, według ustalonego wzoru do drukowania kodów kreskowych. 
Podwójny klej akrylowy do zastosowań medycznych, odporny na działanie skondensowanej pary wodnej. 
Temperatura serwisowa +150 do – 200C, 
Minimalna temperatura aplikacji + 100C. 
Podkład podwójny, silikonowy. 
Etykieta o wymiarach dł. 56 mm, szer. 102 mm składająca się z 3-ch podetykiet.
Wymiary podetykiety głównej: dł. 34 mm, szer. 102 mm. 
Wymiary podetykiet mniejszych: dł 22 mm, szer. 51 mm. 
Produkcja z ostatnich 6 miesięcy przed zakupem.
System TDOC firmy Getinge będący własnością szpitala.</t>
  </si>
  <si>
    <t>Rolka - 2000 szt</t>
  </si>
  <si>
    <t>rolka</t>
  </si>
  <si>
    <t>Termotransferowa kalka woskowo-żywiczna, model Zebra 3200, rozmiar 450 m × 110 mm do drukarek etykiet Zebra S4M. 
Kalka powinna posiadać dużą wytrzymałość na ścieranie i rozmazywanie.
Doskonała do wydruku na wielu rodzajach etykiet papierowych syntetycznych. 
Odporna na środki chemiczne i na działanie substancji rozpuszczalnych. 
Musi nadawać się do wydruku na małych czcionek i znaków graficznych. Produkcja z ostatnich 6 miesięcy przed zakupem. 
System TDOC firmy Getinge będący własnością szpitala.</t>
  </si>
  <si>
    <t>x</t>
  </si>
  <si>
    <t xml:space="preserve">Razem pakiet nr 4: </t>
  </si>
  <si>
    <t>PAKIET NR 5 
TOREBKI CPV 33140000-3 Materiały medyczne</t>
  </si>
  <si>
    <t>Torebka samoprzylepna foliowo – papierowa 2 wskaźniki: para, EO,  kierunek otwierania opakowania umieszczony zarówno od strony papieru, jak i folii; zgrzew min. 2 kanałowy</t>
  </si>
  <si>
    <t>90 mm x 200 mm lub 
90 x 203 mm lub
 100 mm x 200 mm;
W opakowaniu - 100 sztuk</t>
  </si>
  <si>
    <t xml:space="preserve">90 mm x 250 mm lub 
90 mm x 230 mm lub 
100 mm x 250 mm;
W opakowaniu - 100 sztuk </t>
  </si>
  <si>
    <t xml:space="preserve">130 mm x 250 lub
130 mm x 254 mm;
W opakowaniu - 100 sztuk </t>
  </si>
  <si>
    <t>130 mm x 270 mm;
W opakowaniu - 100 sztuk</t>
  </si>
  <si>
    <t>200 mm x 330 mm lub 
200 mm x 350 mm;
W opakowaniu - 100 sztuk</t>
  </si>
  <si>
    <t xml:space="preserve">300 mm x 390 mm; 
W opakowaniu - 100 sztuk </t>
  </si>
  <si>
    <t>300 mm x 450 mm; 
W opakowaniu - 100 sztuk</t>
  </si>
  <si>
    <t xml:space="preserve">Razem pakiet nr 5: </t>
  </si>
  <si>
    <t>PAKIET NR 6
RĘKAWY DO STERYLIZACJI  
CPV 33140000-3 Materiały medyczne</t>
  </si>
  <si>
    <t>Rękawy włókninowo-foliowe do sterylizacji dużych i ciężkich przedmiotów, gramatura 52-63g/m². 
Wskaźniki: para wodna, tlenek etylenu nadrukowane poza obszarem wypełnienia, który dla zamawiającego jest tożsamy z przestrzenią załadowczą. 
Na każdym rękawie nadrukowana długość i szerokość; kierunek otwierania opakowania umieszczony zarówno od strony papieru jak i folii; zgrzew min 2-kanałowy.</t>
  </si>
  <si>
    <t>210 mm x 100 m</t>
  </si>
  <si>
    <t>250 mm x 100 m</t>
  </si>
  <si>
    <t>300 mm x 100 m</t>
  </si>
  <si>
    <t>420 mm x 100 m</t>
  </si>
  <si>
    <t xml:space="preserve">Razem pakiet nr 6: </t>
  </si>
  <si>
    <t>PAKIET NR 7 
RĘKAWY FOLIOWO-PAPIEROWE   
CPV 33140000-3 Materiały medyczne</t>
  </si>
  <si>
    <t>Rękawy foliowo –papierowe z fałdą 3 wskaźniki sterylizacji: para wodna, tlenek etylenu, formaldehyd. Wskaźniki powinny znajdować się poza obszarem wypełnienia który dla zamawiającego jest tożsamy z przestrzenią załadowczą.    
Na każdym rękawie nadrukowana długość i szerokość;kierunek otwierania opakowania umieszczony zarówno od strony papieru jak i folii; zgrzew min. 2 kanałowy</t>
  </si>
  <si>
    <t>150 mm x 50 mm x 100 m</t>
  </si>
  <si>
    <t>200 mm x 50-55mm x 100 m</t>
  </si>
  <si>
    <t>250 mm x 60-65 mm x 100 m</t>
  </si>
  <si>
    <t xml:space="preserve">300 mm x 60-80 mm x 100 m </t>
  </si>
  <si>
    <t>Rękawy foliowo – papierowe bez zakładki 3 wskaźniki sterylizacji: para wodna, tlenek etylenu, formaldehyd. Wskaźniki powinny znajdować się poza obszarem wypełnienia który dla zamawiającego jest tożsamy z przestrzenią załadowczą. 
Na każdym rękawie nadrukowana długość i szerokość; kierunek otwierania opakowania umieszczony zarówno od strony papieru jak i folii; zgrzew min. 2 kanałowy</t>
  </si>
  <si>
    <t>100 mm x 200 m</t>
  </si>
  <si>
    <t>150 mm x 200 m</t>
  </si>
  <si>
    <t>200 mm x 200 m</t>
  </si>
  <si>
    <t>250 mm x 200 m</t>
  </si>
  <si>
    <t>50 mm x 200 m</t>
  </si>
  <si>
    <t>75 mm x 200 m</t>
  </si>
  <si>
    <t xml:space="preserve">Razem pakiet nr 7: </t>
  </si>
  <si>
    <t>PAKIET NR 8 
SZCZOTKI  
CPV 33140000-3 Materiały medyczne</t>
  </si>
  <si>
    <t>Szczotka do czyszczenia powierzchni ząbkowanych w kształcie pędzla z włosiem ze stali nierdzewnej</t>
  </si>
  <si>
    <t xml:space="preserve">dł. - ok. 63 mm </t>
  </si>
  <si>
    <t>Szczotka z mocnym syntetycznym włosiem do czyszczenia uporczywych zanieczyszczeń, rączka wygięta pod kątem, możliwość mycia w myjni dezynfektorze, odporna na temperaturę 134 °C</t>
  </si>
  <si>
    <t>dł. całkowita - 235 mm
dł. szczotki – 75 mm, 
dł. włosia – 15 mm
W opakowaniu - 2 sztuki</t>
  </si>
  <si>
    <t>Szczotka do czyszczenia , nylonowa  z bardzo wytrzymałym włosiem do czyszczenia uporczywych zanieczyszczeń, możliwość mycia w myjni dezynfektorze, odporna na temperaturę  134 °C – końcówki wygięte</t>
  </si>
  <si>
    <t>dł. całkowita - 165 mm
końcówka  lewa - dł. 30 mm, 
dł. włosia 12 mm; 
końcówka  prawa - dł. 45 mm, 
dł. włosia 12 mm
W opakowaniu - 10 sztuk</t>
  </si>
  <si>
    <t xml:space="preserve">Specjalistyczna, dwustronna szczotka nylonowa do czyszczenia uporczywych zanieczyszczeń, możliwość mycia w myjni dezynfektorze, odporna na temperaturę 134 °C </t>
  </si>
  <si>
    <t>dł. całkowita - 175 mm;
końcówka lewa - dł. 25 mm, 
dł. włosia - 5 mm; 
końcówka prawa - dł. 35 mm; 
dł. włosia - 10 mm
W opakowaniu - 2 sztuki</t>
  </si>
  <si>
    <t>Specjalistyczna, dwustronna szczotka nylonowa do czyszczenia uporczywych zanieczyszczeń, możliwość mycia w myjni dezynfektorze, odporna na temperaturę 134 °C</t>
  </si>
  <si>
    <t>dł. całkowita - 175 mm; 
końcówka lewa - dł. 30 mm,
 dł. włosia 10 mm; 
końcówka prawa  - dł. 40 mm,
 dł. włosia 10 mm
W opakowaniu - 2 sztuki</t>
  </si>
  <si>
    <t>Szczotka do czyszczenia panewek rozwiertaków kostnych, dwustronna</t>
  </si>
  <si>
    <t>dł. całkowita - ok. 190 mm,
końcówka okrągła - Ø 40 mm, 
końcówka stożkowa - Ø 8 mm
W opakowaniu - 3 sztuki</t>
  </si>
  <si>
    <t>Szczotka do czyszczenia dysz wylewek, nylonowe włosie, bezpieczne zakończenie</t>
  </si>
  <si>
    <t>dł. całkowita -  140 mm, 
dł. szczotki - 45 mm, 
 średnica włosia - 10 mm
W opakowaniu - 5 sztuk</t>
  </si>
  <si>
    <t>Szczotka do czyszczenia narzędzi, syntetyczne włosie</t>
  </si>
  <si>
    <t>dł. całkowita - 180 mm, 
dł. szczotki - 40 mm, 
dł. włosia - 15 mm</t>
  </si>
  <si>
    <t>Szczotka z nylonowym włosiem do ogólnego zastosowania z plastikową rączką</t>
  </si>
  <si>
    <t xml:space="preserve">dł. całkowita - 180 mm 
szerokość szczotki - 40 mm 
dł. robocza szczotki - 60 mm </t>
  </si>
  <si>
    <t xml:space="preserve">dł. całkowita wraz z uchwytem - 180 mm 
szerokość robocza szczotki - 20 mm 
dł. robocza szczotki - 60 mm </t>
  </si>
  <si>
    <t>Szczotka do czyszczenia jednorazowego użytku, włosie nylonowe</t>
  </si>
  <si>
    <t>dł. całkowita szczotki - 200 mm
dł. robocza szczotki - 20 mm
Ø 5 mm
W opakowaniu - 100 sztuk</t>
  </si>
  <si>
    <t>Szczotka do czyszczenia narzędzi ze stali nierdzewnej, włosie nylonowe. Możliwosć mycia w myjni dezynfekatorze. 
Odporna na temperaturę 134 °C</t>
  </si>
  <si>
    <t>dł. całkowita szczotki - 300 mm
dł. robocza szczotki - 100 mm
Ø 2 mm
W opakowaniu - 5 sztuk</t>
  </si>
  <si>
    <t xml:space="preserve">Szczotka do czyszczenia narzędzi ze stali nierdzewnej, włosie nylonowe. Uchwyt w kształcie pierścienia. Możliwosć mycia w myjni dezynfekatorze.
Odporna na temperaturę 134 °C </t>
  </si>
  <si>
    <t>dł. całkowita szczotki - 450 mm
dł. robocza szczotki - 13 mm
Ø 1 mm
W opakowaniu - 2 sztuki</t>
  </si>
  <si>
    <t>dł. całkowita szczotki - 450 mm
dł. robocza szczotki - 13 mm
Ø 1,8 mm
W opakowaniu - 2 sztuki</t>
  </si>
  <si>
    <t xml:space="preserve">Szczotka do czyszczenia narzędzi ze stali nierdzewnej, włosie nylonowe. Możliwosć mycia w myjni dezynfekatorze.
Odporna na temperaturę 134 °C </t>
  </si>
  <si>
    <t>dł. całkowita szczotki - 350 mm
dł. robocza szczotki - 60 mm
Ø 2 mm
W opakowaniu - 5 sztuk</t>
  </si>
  <si>
    <t>dł. całkowita szczotki - 300 mm
dł. robocza szczotki - 50 mm
Ø 2,5 mm
W opakowaniu - 5 sztuk</t>
  </si>
  <si>
    <t>dł. całkowita szczotki - 300 mm
dł. robocza szczotki - 100 mm
Ø 2,5 mm
W opakowaniu - 5 sztuk</t>
  </si>
  <si>
    <t>dł. całkowita szczotki - 250 mm
dł. robocza szczotki - 100 mm
Ø 3,5 mm
W opakowaniu - 5 sztuk</t>
  </si>
  <si>
    <t>dł. całkowita szczotki - 500 mm
dł. robocza szczotki - 100 mm
Ø 20 mm
W opakowaniu - 5 sztuk</t>
  </si>
  <si>
    <t xml:space="preserve">Szczotka do czyszczenia butelek, włosie nylonowe, uchwyt ze stali nierdzewnej. Możliwość mycia w myjni, dezynfekatorze, odporna na temperaturę 134 C. Bezpieczne zakończenie </t>
  </si>
  <si>
    <t>dł szczotki - 650 mm; dł włosia 60 mm; średnica 40 mm                                  W opakowaniu - 5 sztuk</t>
  </si>
  <si>
    <t xml:space="preserve">Szczotka do rozwiertaków śródszpikowych z nierdzewnego drutu V2A z osłoną. Możliwość mycia w myjni, dezynfekatorze, odporna na temperaturę 134°C. </t>
  </si>
  <si>
    <t>Długość szczotki - 800 mm, długość włosia - 100 mm                                 W opakowaniu - 3 sztuki</t>
  </si>
  <si>
    <t xml:space="preserve">Szczotka do czyszczenia ze stali nierdzewnej, zaokrąglona końcówka, włosie nylonowe, plastikowa rączka. Do czyszczenia anoskopów, rektoskopów. </t>
  </si>
  <si>
    <t>Długość szczotki - 270 mm, długość włosia - 70 mm</t>
  </si>
  <si>
    <t xml:space="preserve">Szczotka do czyszczenia ze stali nierdzewnej, zaokrąglona końcówka, włosie nylonowe, plastikowa rączka. </t>
  </si>
  <si>
    <t>Długość szczotki - 265 mm, długość włosia - 60 mm                                 W opakowaniu - 2 sztuki</t>
  </si>
  <si>
    <t>Szczotka do czyszczenia z syntetycznego włosia, półokrągła. Do czyszczenia np. komory sterylizatora z odłączanym uchwytem teleskopowym - aluminiowym</t>
  </si>
  <si>
    <t>uchwyt wraz ze szczotką po rozłożeniu dł. ok 150 cm</t>
  </si>
  <si>
    <t xml:space="preserve">Razem pakiet nr 8: </t>
  </si>
  <si>
    <t>PAKIET NA 9
WKŁADKI ABSORBCYJNE             
CPV 33140000-3 Materiały medyczne</t>
  </si>
  <si>
    <t>Wkładki absorpcyjne do tac o gramaturze 45 g/m², wykonane z włókniny, absorpcja wody 270 g/m², możliwość stosowania do sterylizacji S, EO i F</t>
  </si>
  <si>
    <t>300 mm x 500 mm W opakowaniu – 600 sztuk</t>
  </si>
  <si>
    <t>300 mm x 400 mm W opakowaniu – 1200 sztuk</t>
  </si>
  <si>
    <t xml:space="preserve">Razem pakiet nr 9: </t>
  </si>
  <si>
    <t>PAKIET NR 10
WŁÓKNINA DO STERYLIZACJI  
CPV 33140000-3 Materiały medyczne</t>
  </si>
  <si>
    <t>Trwała syntentycza włóknina typu SSMMS: 5 wartstwowa, nie zawierająca lateksu, o gramaturze 55 g/m2, niebieska. Możliwość stosowania w sterylizacji parowej, nadtlenkiem wodoru oraz tlenkiem etylenu,   rozmiar 75 x 75 cm</t>
  </si>
  <si>
    <t>rozmiar 75 x 75 cm</t>
  </si>
  <si>
    <t>Trwała syntentycza włóknina typu SSMMS: 5 wartstwowa, nie zawierająca lateksu, o gramaturze 55 g/m2, niebieska. Możliwość stosowania w sterylizacji parowej, nadtlenkiem wodoru oraz tlenkiem etylenu,  rozmiar 100 x 100 cm</t>
  </si>
  <si>
    <t>rozmiar 100 x 100 cm</t>
  </si>
  <si>
    <t>Trwała syntentycza włóknina typu SSMMS: 5 wartstwowa, nie zawierająca lateksu, o gramaturze 55 g/m2, niebieska. Możliwość stosowania w sterylizacji parowej, nadtlenkiem wodoru oraz tlenkiem etylenu.  rozmiar 120 x 120 cm</t>
  </si>
  <si>
    <t>rozmiar 120 x 120 cm</t>
  </si>
  <si>
    <t>Trwała syntentycza włóknina typu SSMMS: 5 wartstwowa, nie zawierająca lateksu, o gramaturze 47 g/m2, zielona. Możliwość stosowania w sterylizacji parowej, nadtlenkiem wodoru oraz tlenkiem etylenu,  rozmiar 75 x 75 cm</t>
  </si>
  <si>
    <t>Trwała syntentycza włóknina typu SSMMS: 5 wartstwowa, nie zawierająca lateksu, o gramaturze 47 g/m2, zielona. Możliwość stosowania w sterylizacji parowej, nadtlenkiem wodoru oraz tlenkiem etylenu,  rozmiar 100 x 100 cm</t>
  </si>
  <si>
    <t>Trwała syntentycza włóknina typu SSMMS: 5 wartstwowa, nie zawierająca lateksu, o gramaturze 47 g/m2, zielona. Możliwość stosowania w sterylizacji parowej, nadtlenkiem wodoru oraz tlenkiem etylenu,  rozmiar 120 x 120 cm</t>
  </si>
  <si>
    <t xml:space="preserve">Razem pakiet nr 10: </t>
  </si>
  <si>
    <t>PAKIET NR 11 
ZAWIESZKI DO TAC NARZĘDZIOWYCH  
CPV 33140000-3 Materiały medyczne</t>
  </si>
  <si>
    <t xml:space="preserve">Zawieszka do tac narzędziowych. Miękka, wykonana z „plastyku”, możliwość pisania markerem, wytrzymała w myjni dezynfektorze, w temp 134°C. Zielona </t>
  </si>
  <si>
    <t xml:space="preserve">Zawieszka do tac narzędziowych. Miękka, wykonana z „plastyku”, możliwość pisania markerem, wytrzymała w myjni dezynfektorze, w temp 134°C. Czerwona </t>
  </si>
  <si>
    <t xml:space="preserve">Zawieszka do tac narzędziowych. Miękka, wykonana z „plastyku”, możliwość pisania markerem, wytrzymała w myjni dezynfektorze, w temp 134°C. Żółta </t>
  </si>
  <si>
    <t xml:space="preserve">Zawieszka do tac narzędziowych. Miękka, wykonana z „plastyku”, możliwość pisania markerem, wytrzymała w myjni dezynfektorze, w temp 134°C. Kolor biały 160 x 19 mm. </t>
  </si>
  <si>
    <t>Na rolce - 5000 sztuk</t>
  </si>
  <si>
    <t>Zawieszka papierowa na etykiety do kontenerów sterylizacyjnych. Odporna na temperaturę 134°C.Wymiar 110 x 60 +20 mm</t>
  </si>
  <si>
    <t>W opakowaniu - 1000 sztuk</t>
  </si>
  <si>
    <t xml:space="preserve">Razem pakiet nr 11: </t>
  </si>
  <si>
    <t>PAKIET NR 12 
POZOSTAŁE MATERIAŁY MEDYCZNE STOSOWANE W STERYLIZACJI 
33140000-3 Materiały medyczne</t>
  </si>
  <si>
    <t>Plomby do kontenerów firmy Wagner GmbH / Aesculap, bez wskaźnika.Wielkość plomb kompatybilna z plombowanymi zamkami znajdującymi się na kontenerze. Długość elementu blokującego zamek - 23 mm.Długość otworu służącego do blokady zamka - 17 mm, z którego odcinek 6 mm służy do zamknięcia plomby.Plomby muszą być wykonane z twardego tworzywa sztucznego, odpornego na temp 134 °C, mają zachowywać  pierwotny kształt po sterylizacji, zaś zatrzask blokujący samą plombę nie zmieni swojej funkcji.</t>
  </si>
  <si>
    <t>Marker do opisywania pakietów papierowo-foliowych, odporny na działanie czynników sterylizacyjnych, nietoksyczny - kolor czarny, rozmiar S</t>
  </si>
  <si>
    <t>W opakowaniu - 10 sztuk</t>
  </si>
  <si>
    <t>Marker do opisywania pakietów papierowo-foliowych, odporny na działanie czynników sterylizacyjnych, nietoksyczny - kolor czerwony, rozmiar S</t>
  </si>
  <si>
    <t xml:space="preserve">opakowanie </t>
  </si>
  <si>
    <t>Zestaw uzupełniający czyścików do narzędzi rurowych do dozownika typu FLEXI zawierający: 1. Czyścik bawełniany, miękki, średnica - 3 mm; długość - 10 m w rolce - 1 rolka2. Czyścik bawełniano-nylonowy, średniej twardości, średnica - 3 mm; długość - 10 m w rolce - 1 rolka3. Czyścik poliestrowo-nylonowy, średniej twardości, średnica - 15 mm, długość - 5 m w rolce - 1 rolka 4. Czyścik bawełniano-nylonowy, część bawełniana miękka, część nylonowa twarda, średnica - 3 mm, długość - 15 cm - 100 sztuk5.Czyścik poliestrowy, miękki, średnica - 9 mm, długość - 30 cm - 50 sztuk6. Czyścik poliestrowy, miękki, średnica - 12 mm, długość - 30 cm - 50 sztuk7. Czyśćik poliestrowo-nylonowy, średniej twardości, średnica - 15 mm, długość - 30 cm - 20 sztuk</t>
  </si>
  <si>
    <t>zestaw</t>
  </si>
  <si>
    <t>Zestaw uzupełniający czyścików do narzędzi rurowych do dozownika typu FLEXI zawierający: 1. Czyścik poliestrowo-nylonowy, twardy, średnica - 3 mm, długość - 7,5 m w rolce - 1 rolka2. Czyścik poliestrowo-nylonowy, twardy, średnica - 6 mm, długość - 7,5 m w rolce - 1 rolka3. Czyścik poliestrowo-nylonowy, średniej twardości, średnica - 3 mm, długość - 7,5 m w rolce - 1 rolka4.Czyścik poliestrowo-nylonowy, średniej twardości, średnica - 6 mm, długość - 7,5 m w rolce - 1 rolka</t>
  </si>
  <si>
    <t>Rozszerzacz do narzędzi ze sprężynami (typu odgryzacze kostne, wzierniki nosowe itp..) umożliwiający dokładne mycie narzędzi. Wykonany ze stali kwasoodpornej pokrytej silikonem. Możliwość mycia w myjni dezynfekatorze. Odporny na temperaturę powyżej 134 °C</t>
  </si>
  <si>
    <t>Szerokość - 70 mm</t>
  </si>
  <si>
    <t>Szerokość - 80 mm</t>
  </si>
  <si>
    <t>Rozszerzacz do narzędzi z uchwytem pierścieniowym umożliwiający dokładne mycie narzędzi. Wykonany ze stali kwasoodpornej. Możliwość mycia w myjni dezynfekatorze. Odporny na temperaturę powyżej 134 °C</t>
  </si>
  <si>
    <t>Etykieta do oznaczania opakowań sterylizacyjnych, kuwet. Wykonana z tworzywa sztucznego z uchwytem z możliwością pisania lub przylepiania kodów kreskowych. Możliwość mycia w myjni dezynfektorze. Odporna na temperaturę powyżej 134 °C. Kolory: biały, niebieski, zielony, czerwony, żółty, pomarańczowy</t>
  </si>
  <si>
    <t>wymiar min. 50 x 236 mm   Opakowanie - min. 250 sztuk</t>
  </si>
  <si>
    <t xml:space="preserve">Razem pakiet nr 12: </t>
  </si>
  <si>
    <t>PAKIET NR 13 
ZNACZNIKI NARZĘDZI, ZAPINKI NA KABLE CPV 33140000-3 Materiały medyczne</t>
  </si>
  <si>
    <t>Zapinka na kable o śr. 25 mm /biała/ odporna na temperaturę 134 °C</t>
  </si>
  <si>
    <t>Zapinka na kable o śr. 35 mm /czarna/ odporna na temperaturę 134 °C</t>
  </si>
  <si>
    <t xml:space="preserve">Razem pakiet nr 13: </t>
  </si>
  <si>
    <t>PAKIET NR 14 
OSŁONY NA OCZY I TWARZ CPV  33140000-3 Materiały medyczne</t>
  </si>
  <si>
    <t>Maska medyczna z osłoną na oczy. Wykonana z włókniny trójwarstwowej, mocowana na gumki, zaopatrzona  w antyrefleksyjną osłonę na oczy, odporną na parowanie. Hypoalergiczna i wodoodpornana.</t>
  </si>
  <si>
    <t>Osłona twarzy/przyłbica  długa. Wykonana z polietylenu, nie zawiera lateksu, nie paruje podczas noszenia.</t>
  </si>
  <si>
    <t>długość 530 mm z osłoną 300x200 mm                         W opakowaniu - 100 sztuk</t>
  </si>
  <si>
    <t xml:space="preserve">Razem pakiet nr 14: </t>
  </si>
  <si>
    <t>PAKIET NR 15 
CZYŚCIKI  CPV 33140000-3 Materiały medyczne</t>
  </si>
  <si>
    <t>Czyściki elastyczne -Pakiet uzupełniający do dozownika typu FLEXI: 7 rodzajów czyścików</t>
  </si>
  <si>
    <t>komplet</t>
  </si>
  <si>
    <t xml:space="preserve">Czyścik miękki </t>
  </si>
  <si>
    <t xml:space="preserve">średnica 12 mm x 30 cm                              W opakowaniu - 50 sztuk </t>
  </si>
  <si>
    <t>PAKIET NR 15 
CZYŚCIKI  CPV33140000-3 Materiały medyczne</t>
  </si>
  <si>
    <t>Gąbkowy czyścik do optyk w zestawie z preparatem z aplikatorem</t>
  </si>
  <si>
    <t>W opakowaniu - 20 sztuk</t>
  </si>
  <si>
    <t xml:space="preserve">Razem pakiet nr 15: </t>
  </si>
  <si>
    <t xml:space="preserve">PAKIET NR 16 
Materiały  uzupełniające do sterylizacji CPV 33140000-3 Materiały medyczne </t>
  </si>
  <si>
    <t xml:space="preserve">Jednorazowe, materiałowe, wysoko chłonne ręczniki do osuszania narzędzi oraz wyposażenia medycznego, niepylące, o rozmiarze 30 x 34 cm. </t>
  </si>
  <si>
    <t>W opakowaniu - 400 sztuk</t>
  </si>
  <si>
    <t xml:space="preserve">Test do kontroli skuteczności mycia w myjniach i dezynfekatorach w formie plastikowego arkusza z naniesioną z dwóch stron substancją testową, która formuła jest zgodna z normą: Mycie i dezynfekcja maszynowa. Kontrola z 4 kierunków. </t>
  </si>
  <si>
    <t>W opakowaniu - 100 sztuk</t>
  </si>
  <si>
    <t xml:space="preserve">Razem pakiet nr 16: </t>
  </si>
  <si>
    <t>PAKIET NR 17 
Pozostałe materiały do sterylizacji  CPV – 33140000-3</t>
  </si>
  <si>
    <t>Czyścik szorstki</t>
  </si>
  <si>
    <t>średnica  15 mm x 30 cm W opakowaniu - 20 sztuk</t>
  </si>
  <si>
    <t xml:space="preserve">Etykiety podwójnie przylepne ze wskaźnikiem procesu sterylizacji parą wodną klasy 1. </t>
  </si>
  <si>
    <t>do metkownicy 3 rzędowej</t>
  </si>
  <si>
    <t>Mata silikonowa do stabilizacji narzędzi – ok. 230 x 1000 mm.  Możliwość docinania , mycia w myjni dezynfektorze, sterylizacji w temp.37°- 134°C</t>
  </si>
  <si>
    <t>230 mm x 1000 mm</t>
  </si>
  <si>
    <t>Microczyścik bardzo cienki</t>
  </si>
  <si>
    <t>średnica 3 mm, zwitka 7,5 m</t>
  </si>
  <si>
    <t xml:space="preserve">Razem pakiet nr 17: </t>
  </si>
  <si>
    <t>PAKIET NR 18 
WŁÓKNINA DO STERYLIZACJI  ZIELONA/NIEBIESKA
33140000-3 Materiały medyczne</t>
  </si>
  <si>
    <t>Trwała syntetyczna włóknina, podwójne, przekładane zielone/niebieskie arkusze w opakowaniu, o gramaturze 55 g/m2, VH202, PLASMA, STEAM,EO, rozmiar 750x750mm</t>
  </si>
  <si>
    <t>750 x 750 mm</t>
  </si>
  <si>
    <t>opakowanie (300szt)</t>
  </si>
  <si>
    <t>Trwała syntetyczna włóknina, podwójne, przekładane zielone/niebieskie arkusze w opakowaniu, o gramaturze 55 g/m2, VH202, PLASMA, STEAM,EO, rozmiar 1000x1000mm</t>
  </si>
  <si>
    <t>1000 x 1000 mm</t>
  </si>
  <si>
    <t>opakowanie (200szt)</t>
  </si>
  <si>
    <t>Trwała syntetyczna włóknina, podwójne, przekładane zielone/niebieskie arkusze w opakowaniu, o gramaturze 55 g/m2, VH202, PLASMA, STEAM,EO, rozmiar 1200x1200mm</t>
  </si>
  <si>
    <t>1200 x 1200 mm</t>
  </si>
  <si>
    <t>opakowanie (120szt)</t>
  </si>
  <si>
    <t xml:space="preserve">Razem pakiet nr 18: </t>
  </si>
  <si>
    <t>…………………………………..
(nazwa i adres wykonawcy)</t>
  </si>
  <si>
    <t xml:space="preserve">PAKIET NR 1
</t>
  </si>
  <si>
    <r>
      <t>C</t>
    </r>
    <r>
      <rPr>
        <i/>
        <sz val="10"/>
        <rFont val="Arial"/>
        <family val="2"/>
        <charset val="238"/>
      </rPr>
      <t>enę brutto (zł), będącą podstawą do wyliczenia punktów za cenę – otrzymujemy ze wzoru: Wartość jednostkowa netto(zł) razy Ilość  – daje Wartość netto (zł), z której to wartości liczymy podatek vat i po dodaniu podatku vat do wartości netto otrzymujemy Cenę brutto (zł).</t>
    </r>
  </si>
  <si>
    <t xml:space="preserve">PAKIET NR 2
</t>
  </si>
  <si>
    <t xml:space="preserve">PAKIET NR 3
</t>
  </si>
  <si>
    <t xml:space="preserve">PAKIET NR 4
</t>
  </si>
  <si>
    <t xml:space="preserve">PAKIET NR 5
</t>
  </si>
  <si>
    <t xml:space="preserve">PAKIET NR 6
</t>
  </si>
  <si>
    <t xml:space="preserve">PAKIET NR 7
</t>
  </si>
  <si>
    <t xml:space="preserve">PAKIET NR 8
</t>
  </si>
  <si>
    <t xml:space="preserve">PAKIET NR 9
</t>
  </si>
  <si>
    <t xml:space="preserve">PAKIET NR 10
</t>
  </si>
  <si>
    <t xml:space="preserve">PAKIET NR 11
</t>
  </si>
  <si>
    <t xml:space="preserve">PAKIET NR 12
</t>
  </si>
  <si>
    <t xml:space="preserve">PAKIET NR 13
</t>
  </si>
  <si>
    <t xml:space="preserve">PAKIET NR 14
</t>
  </si>
  <si>
    <t xml:space="preserve">PAKIET NR 15
</t>
  </si>
  <si>
    <t xml:space="preserve">PAKIET NR 16
</t>
  </si>
  <si>
    <t xml:space="preserve">PAKIET NR 17
</t>
  </si>
  <si>
    <t xml:space="preserve">PAKIET NR 18
</t>
  </si>
  <si>
    <t>Załącznik  nr 2 do SWZ (po modyfikacji)</t>
  </si>
  <si>
    <t>FORMULARZ CENOWY - ZESTAWIENIE ASORTYMENTOWO-CENOWE (po modyfikacji)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</si>
</sst>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\ _z_ł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indexed="56"/>
      <name val="Calibri"/>
      <family val="2"/>
      <charset val="238"/>
    </font>
    <font>
      <sz val="8"/>
      <name val="Arial"/>
      <family val="2"/>
      <charset val="238"/>
    </font>
    <font>
      <b/>
      <sz val="2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sz val="18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5DBD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5E1A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13" fillId="0" borderId="6" applyNumberFormat="0" applyFill="0" applyAlignment="0" applyProtection="0"/>
  </cellStyleXfs>
  <cellXfs count="20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4" fillId="3" borderId="4" xfId="5" applyNumberFormat="1" applyFont="1" applyFill="1" applyBorder="1" applyAlignment="1" applyProtection="1">
      <alignment horizontal="center" vertical="center" wrapText="1"/>
    </xf>
    <xf numFmtId="0" fontId="14" fillId="3" borderId="2" xfId="5" applyNumberFormat="1" applyFont="1" applyFill="1" applyBorder="1" applyAlignment="1" applyProtection="1">
      <alignment horizontal="center" vertical="center" wrapText="1"/>
    </xf>
    <xf numFmtId="0" fontId="14" fillId="3" borderId="3" xfId="5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/>
    <xf numFmtId="0" fontId="16" fillId="7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16" fillId="9" borderId="0" xfId="0" applyFont="1" applyFill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12" fillId="7" borderId="0" xfId="0" applyFont="1" applyFill="1" applyAlignment="1">
      <alignment horizontal="left"/>
    </xf>
    <xf numFmtId="0" fontId="21" fillId="0" borderId="0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2" fillId="8" borderId="0" xfId="0" applyFont="1" applyFill="1" applyAlignment="1">
      <alignment horizontal="left" wrapText="1"/>
    </xf>
    <xf numFmtId="0" fontId="22" fillId="0" borderId="0" xfId="0" applyFont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16" fillId="11" borderId="0" xfId="0" applyFont="1" applyFill="1" applyAlignment="1">
      <alignment horizontal="left"/>
    </xf>
    <xf numFmtId="0" fontId="16" fillId="12" borderId="0" xfId="0" applyFont="1" applyFill="1" applyAlignment="1">
      <alignment horizontal="left"/>
    </xf>
    <xf numFmtId="4" fontId="23" fillId="0" borderId="1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4" fontId="30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12" fillId="12" borderId="0" xfId="0" applyFont="1" applyFill="1" applyAlignment="1">
      <alignment horizontal="left"/>
    </xf>
    <xf numFmtId="0" fontId="12" fillId="13" borderId="0" xfId="0" applyFont="1" applyFill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16" fillId="14" borderId="0" xfId="0" applyFont="1" applyFill="1" applyAlignment="1">
      <alignment horizontal="left"/>
    </xf>
    <xf numFmtId="0" fontId="27" fillId="0" borderId="0" xfId="0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center"/>
    </xf>
    <xf numFmtId="3" fontId="22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2" fillId="15" borderId="0" xfId="0" applyFont="1" applyFill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12" fillId="16" borderId="0" xfId="0" applyFont="1" applyFill="1" applyAlignment="1">
      <alignment horizontal="left"/>
    </xf>
    <xf numFmtId="4" fontId="2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4" fontId="2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3" borderId="1" xfId="3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3" borderId="1" xfId="3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12" fillId="8" borderId="0" xfId="0" applyFont="1" applyFill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21" fillId="3" borderId="1" xfId="3" applyFont="1" applyFill="1" applyBorder="1" applyAlignment="1">
      <alignment horizontal="center" wrapText="1"/>
    </xf>
    <xf numFmtId="0" fontId="21" fillId="3" borderId="1" xfId="2" applyFont="1" applyFill="1" applyBorder="1" applyAlignment="1">
      <alignment horizontal="center" wrapText="1"/>
    </xf>
    <xf numFmtId="4" fontId="22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0" fontId="12" fillId="14" borderId="0" xfId="0" applyFont="1" applyFill="1" applyAlignment="1">
      <alignment horizontal="left" wrapText="1"/>
    </xf>
    <xf numFmtId="0" fontId="26" fillId="10" borderId="2" xfId="0" applyFont="1" applyFill="1" applyBorder="1" applyAlignment="1">
      <alignment horizontal="right" vertical="center" wrapText="1"/>
    </xf>
    <xf numFmtId="0" fontId="26" fillId="10" borderId="3" xfId="0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7" fillId="3" borderId="1" xfId="5" applyNumberFormat="1" applyFont="1" applyFill="1" applyBorder="1" applyAlignment="1" applyProtection="1">
      <alignment horizontal="center" vertical="center" wrapText="1"/>
    </xf>
    <xf numFmtId="0" fontId="15" fillId="17" borderId="4" xfId="0" applyFont="1" applyFill="1" applyBorder="1" applyAlignment="1">
      <alignment horizontal="center"/>
    </xf>
    <xf numFmtId="0" fontId="15" fillId="17" borderId="2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10" fillId="3" borderId="4" xfId="4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0" fontId="26" fillId="15" borderId="2" xfId="0" applyFont="1" applyFill="1" applyBorder="1" applyAlignment="1">
      <alignment horizontal="right"/>
    </xf>
    <xf numFmtId="0" fontId="26" fillId="15" borderId="3" xfId="0" applyFont="1" applyFill="1" applyBorder="1" applyAlignment="1">
      <alignment horizontal="right"/>
    </xf>
    <xf numFmtId="0" fontId="26" fillId="8" borderId="2" xfId="0" applyFont="1" applyFill="1" applyBorder="1" applyAlignment="1">
      <alignment horizontal="right" vertical="center"/>
    </xf>
    <xf numFmtId="0" fontId="26" fillId="8" borderId="3" xfId="0" applyFont="1" applyFill="1" applyBorder="1" applyAlignment="1">
      <alignment horizontal="right" vertical="center"/>
    </xf>
    <xf numFmtId="0" fontId="26" fillId="9" borderId="2" xfId="0" applyFont="1" applyFill="1" applyBorder="1" applyAlignment="1">
      <alignment horizontal="right"/>
    </xf>
    <xf numFmtId="0" fontId="26" fillId="9" borderId="3" xfId="0" applyFont="1" applyFill="1" applyBorder="1" applyAlignment="1">
      <alignment horizontal="right"/>
    </xf>
    <xf numFmtId="0" fontId="26" fillId="7" borderId="2" xfId="0" applyFont="1" applyFill="1" applyBorder="1" applyAlignment="1">
      <alignment horizontal="right" vertical="center" wrapText="1"/>
    </xf>
    <xf numFmtId="0" fontId="26" fillId="7" borderId="3" xfId="0" applyFont="1" applyFill="1" applyBorder="1" applyAlignment="1">
      <alignment horizontal="right" vertical="center" wrapText="1"/>
    </xf>
    <xf numFmtId="0" fontId="26" fillId="8" borderId="2" xfId="0" applyFont="1" applyFill="1" applyBorder="1" applyAlignment="1">
      <alignment horizontal="right" vertical="center" wrapText="1"/>
    </xf>
    <xf numFmtId="0" fontId="26" fillId="8" borderId="3" xfId="0" applyFont="1" applyFill="1" applyBorder="1" applyAlignment="1">
      <alignment horizontal="right" vertical="center" wrapText="1"/>
    </xf>
    <xf numFmtId="0" fontId="26" fillId="12" borderId="2" xfId="0" applyFont="1" applyFill="1" applyBorder="1" applyAlignment="1">
      <alignment horizontal="right"/>
    </xf>
    <xf numFmtId="0" fontId="26" fillId="12" borderId="3" xfId="0" applyFont="1" applyFill="1" applyBorder="1" applyAlignment="1">
      <alignment horizontal="right"/>
    </xf>
    <xf numFmtId="0" fontId="25" fillId="14" borderId="2" xfId="0" applyFont="1" applyFill="1" applyBorder="1" applyAlignment="1">
      <alignment horizontal="right" vertical="center" wrapText="1"/>
    </xf>
    <xf numFmtId="0" fontId="25" fillId="14" borderId="3" xfId="0" applyFont="1" applyFill="1" applyBorder="1" applyAlignment="1">
      <alignment horizontal="right" vertical="center" wrapText="1"/>
    </xf>
    <xf numFmtId="0" fontId="26" fillId="9" borderId="2" xfId="0" applyFont="1" applyFill="1" applyBorder="1" applyAlignment="1">
      <alignment horizontal="right" vertical="center" wrapText="1"/>
    </xf>
    <xf numFmtId="0" fontId="26" fillId="9" borderId="3" xfId="0" applyFont="1" applyFill="1" applyBorder="1" applyAlignment="1">
      <alignment horizontal="right" vertical="center" wrapText="1"/>
    </xf>
    <xf numFmtId="0" fontId="27" fillId="11" borderId="2" xfId="0" applyFont="1" applyFill="1" applyBorder="1" applyAlignment="1">
      <alignment horizontal="right" vertical="center" wrapText="1"/>
    </xf>
    <xf numFmtId="0" fontId="27" fillId="11" borderId="3" xfId="0" applyFont="1" applyFill="1" applyBorder="1" applyAlignment="1">
      <alignment horizontal="right" vertical="center" wrapText="1"/>
    </xf>
    <xf numFmtId="0" fontId="28" fillId="12" borderId="2" xfId="0" applyFont="1" applyFill="1" applyBorder="1" applyAlignment="1">
      <alignment horizontal="right" vertical="center" wrapText="1"/>
    </xf>
    <xf numFmtId="0" fontId="28" fillId="12" borderId="3" xfId="0" applyFont="1" applyFill="1" applyBorder="1" applyAlignment="1">
      <alignment horizontal="right" vertical="center" wrapText="1"/>
    </xf>
    <xf numFmtId="0" fontId="27" fillId="13" borderId="2" xfId="0" applyFont="1" applyFill="1" applyBorder="1" applyAlignment="1">
      <alignment horizontal="right" vertical="center" wrapText="1"/>
    </xf>
    <xf numFmtId="0" fontId="27" fillId="13" borderId="3" xfId="0" applyFont="1" applyFill="1" applyBorder="1" applyAlignment="1">
      <alignment horizontal="right" vertical="center" wrapText="1"/>
    </xf>
    <xf numFmtId="0" fontId="27" fillId="14" borderId="2" xfId="0" applyFont="1" applyFill="1" applyBorder="1" applyAlignment="1">
      <alignment horizontal="right"/>
    </xf>
    <xf numFmtId="0" fontId="27" fillId="14" borderId="3" xfId="0" applyFont="1" applyFill="1" applyBorder="1" applyAlignment="1">
      <alignment horizontal="right"/>
    </xf>
    <xf numFmtId="0" fontId="25" fillId="15" borderId="2" xfId="0" applyFont="1" applyFill="1" applyBorder="1" applyAlignment="1">
      <alignment horizontal="right" vertical="center" wrapText="1"/>
    </xf>
    <xf numFmtId="0" fontId="25" fillId="15" borderId="3" xfId="0" applyFont="1" applyFill="1" applyBorder="1" applyAlignment="1">
      <alignment horizontal="right" vertical="center" wrapText="1"/>
    </xf>
    <xf numFmtId="0" fontId="27" fillId="12" borderId="2" xfId="0" applyFont="1" applyFill="1" applyBorder="1" applyAlignment="1">
      <alignment horizontal="right" vertical="center" wrapText="1"/>
    </xf>
    <xf numFmtId="0" fontId="27" fillId="12" borderId="3" xfId="0" applyFont="1" applyFill="1" applyBorder="1" applyAlignment="1">
      <alignment horizontal="right" vertical="center" wrapText="1"/>
    </xf>
    <xf numFmtId="0" fontId="26" fillId="13" borderId="2" xfId="0" applyFont="1" applyFill="1" applyBorder="1" applyAlignment="1">
      <alignment horizontal="right" vertical="center" wrapText="1"/>
    </xf>
    <xf numFmtId="0" fontId="26" fillId="13" borderId="3" xfId="0" applyFont="1" applyFill="1" applyBorder="1" applyAlignment="1">
      <alignment horizontal="right" vertical="center" wrapText="1"/>
    </xf>
    <xf numFmtId="0" fontId="26" fillId="8" borderId="2" xfId="0" applyFont="1" applyFill="1" applyBorder="1" applyAlignment="1">
      <alignment horizontal="right"/>
    </xf>
    <xf numFmtId="0" fontId="26" fillId="8" borderId="3" xfId="0" applyFont="1" applyFill="1" applyBorder="1" applyAlignment="1">
      <alignment horizontal="right"/>
    </xf>
    <xf numFmtId="0" fontId="26" fillId="16" borderId="2" xfId="0" applyFont="1" applyFill="1" applyBorder="1" applyAlignment="1">
      <alignment horizontal="right"/>
    </xf>
    <xf numFmtId="0" fontId="26" fillId="16" borderId="3" xfId="0" applyFont="1" applyFill="1" applyBorder="1" applyAlignment="1">
      <alignment horizontal="right"/>
    </xf>
  </cellXfs>
  <cellStyles count="6">
    <cellStyle name="Excel_BuiltIn_Nagłówek 3 1" xfId="5" xr:uid="{8B7422A3-B635-4D34-8B4F-91F87DBED1C2}"/>
    <cellStyle name="Normalny" xfId="0" builtinId="0"/>
    <cellStyle name="Normalny 10" xfId="3" xr:uid="{00000000-0005-0000-0000-000001000000}"/>
    <cellStyle name="Normalny 11" xfId="2" xr:uid="{00000000-0005-0000-0000-000002000000}"/>
    <cellStyle name="Normalny 2" xfId="4" xr:uid="{AA78CB1B-16A8-4C9E-8791-0EC2A59017C2}"/>
    <cellStyle name="Normalny 2 5" xfId="1" xr:uid="{00000000-0005-0000-0000-000003000000}"/>
  </cellStyles>
  <dxfs count="0"/>
  <tableStyles count="0" defaultTableStyle="TableStyleMedium2" defaultPivotStyle="PivotStyleLight16"/>
  <colors>
    <mruColors>
      <color rgb="FF66CCFF"/>
      <color rgb="FF25DBDB"/>
      <color rgb="FFFFCCFF"/>
      <color rgb="FF85E1A4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6"/>
  <sheetViews>
    <sheetView tabSelected="1" view="pageBreakPreview" topLeftCell="A175" zoomScale="70" zoomScaleNormal="100" zoomScaleSheetLayoutView="70" workbookViewId="0">
      <selection activeCell="E15" sqref="E15"/>
    </sheetView>
  </sheetViews>
  <sheetFormatPr defaultRowHeight="15"/>
  <cols>
    <col min="1" max="1" width="23" customWidth="1"/>
    <col min="2" max="2" width="5.140625" customWidth="1"/>
    <col min="3" max="3" width="64.7109375" customWidth="1"/>
    <col min="4" max="4" width="25.85546875" customWidth="1"/>
    <col min="5" max="5" width="15.42578125" customWidth="1"/>
    <col min="6" max="6" width="12" customWidth="1"/>
    <col min="7" max="7" width="7.85546875" customWidth="1"/>
    <col min="8" max="8" width="12.28515625" customWidth="1"/>
    <col min="9" max="9" width="11" customWidth="1"/>
    <col min="10" max="10" width="10.85546875" customWidth="1"/>
    <col min="11" max="11" width="15.42578125" customWidth="1"/>
  </cols>
  <sheetData>
    <row r="1" spans="1:11" ht="33.75" customHeight="1">
      <c r="A1" s="164" t="s">
        <v>196</v>
      </c>
      <c r="B1" s="165"/>
      <c r="C1" s="56"/>
      <c r="D1" s="57"/>
      <c r="E1" s="58"/>
      <c r="F1" s="159" t="s">
        <v>216</v>
      </c>
      <c r="G1" s="159"/>
      <c r="H1" s="159"/>
      <c r="I1" s="159"/>
      <c r="J1" s="159"/>
      <c r="K1" s="159"/>
    </row>
    <row r="2" spans="1:11" ht="54.75" customHeight="1">
      <c r="A2" s="160" t="s">
        <v>198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>
      <c r="A3" s="59"/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ht="30">
      <c r="A4" s="161" t="s">
        <v>217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7" spans="1:11" ht="22.5">
      <c r="A7" s="63" t="s">
        <v>197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38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2" t="s">
        <v>5</v>
      </c>
      <c r="G8" s="2" t="s">
        <v>6</v>
      </c>
      <c r="H8" s="3" t="s">
        <v>7</v>
      </c>
      <c r="I8" s="2" t="s">
        <v>8</v>
      </c>
      <c r="J8" s="2" t="s">
        <v>9</v>
      </c>
      <c r="K8" s="1" t="s">
        <v>10</v>
      </c>
    </row>
    <row r="9" spans="1:11" ht="85.5" customHeight="1">
      <c r="A9" s="20" t="s">
        <v>11</v>
      </c>
      <c r="B9" s="64">
        <v>1</v>
      </c>
      <c r="C9" s="70" t="s">
        <v>12</v>
      </c>
      <c r="D9" s="24" t="s">
        <v>13</v>
      </c>
      <c r="E9" s="67" t="s">
        <v>14</v>
      </c>
      <c r="F9" s="7"/>
      <c r="G9" s="8"/>
      <c r="H9" s="71">
        <v>570</v>
      </c>
      <c r="I9" s="7"/>
      <c r="J9" s="7"/>
      <c r="K9" s="10"/>
    </row>
    <row r="10" spans="1:11" ht="24" customHeight="1">
      <c r="A10" s="166" t="s">
        <v>15</v>
      </c>
      <c r="B10" s="166"/>
      <c r="C10" s="166"/>
      <c r="D10" s="166"/>
      <c r="E10" s="166"/>
      <c r="F10" s="166"/>
      <c r="G10" s="166"/>
      <c r="H10" s="167"/>
      <c r="I10" s="11"/>
      <c r="J10" s="11"/>
      <c r="K10" s="12"/>
    </row>
    <row r="11" spans="1:11" ht="15.75" customHeight="1">
      <c r="A11" s="13"/>
      <c r="B11" s="13"/>
      <c r="C11" s="13"/>
      <c r="D11" s="13"/>
      <c r="E11" s="13"/>
      <c r="F11" s="13"/>
      <c r="G11" s="13"/>
      <c r="H11" s="13"/>
      <c r="I11" s="14"/>
      <c r="J11" s="14"/>
      <c r="K11" s="15"/>
    </row>
    <row r="12" spans="1:11" ht="15.75" customHeight="1">
      <c r="A12" s="13"/>
      <c r="B12" s="13"/>
      <c r="C12" s="13"/>
      <c r="D12" s="13"/>
      <c r="E12" s="13"/>
      <c r="F12" s="13"/>
      <c r="G12" s="13"/>
      <c r="H12" s="13"/>
      <c r="I12" s="14"/>
      <c r="J12" s="14"/>
      <c r="K12" s="15"/>
    </row>
    <row r="13" spans="1:11">
      <c r="A13" s="13"/>
      <c r="B13" s="13"/>
      <c r="C13" s="13"/>
      <c r="D13" s="13"/>
      <c r="E13" s="13"/>
      <c r="F13" s="13"/>
      <c r="G13" s="13"/>
      <c r="H13" s="13"/>
      <c r="I13" s="14"/>
      <c r="J13" s="14"/>
      <c r="K13" s="15"/>
    </row>
    <row r="14" spans="1:11" ht="21" customHeight="1">
      <c r="A14" s="65" t="s">
        <v>199</v>
      </c>
      <c r="B14" s="13"/>
      <c r="C14" s="13"/>
      <c r="D14" s="13"/>
      <c r="E14" s="13"/>
      <c r="F14" s="13"/>
      <c r="G14" s="13"/>
      <c r="H14" s="13"/>
      <c r="I14" s="14"/>
      <c r="J14" s="14"/>
      <c r="K14" s="15"/>
    </row>
    <row r="15" spans="1:11" ht="38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2" t="s">
        <v>5</v>
      </c>
      <c r="G15" s="2" t="s">
        <v>6</v>
      </c>
      <c r="H15" s="3" t="s">
        <v>7</v>
      </c>
      <c r="I15" s="2" t="s">
        <v>8</v>
      </c>
      <c r="J15" s="2" t="s">
        <v>9</v>
      </c>
      <c r="K15" s="1" t="s">
        <v>10</v>
      </c>
    </row>
    <row r="16" spans="1:11" ht="142.5" customHeight="1">
      <c r="A16" s="72" t="s">
        <v>16</v>
      </c>
      <c r="B16" s="69">
        <v>1</v>
      </c>
      <c r="C16" s="75" t="s">
        <v>17</v>
      </c>
      <c r="D16" s="72" t="s">
        <v>18</v>
      </c>
      <c r="E16" s="66" t="s">
        <v>19</v>
      </c>
      <c r="F16" s="7"/>
      <c r="G16" s="9"/>
      <c r="H16" s="71">
        <v>5</v>
      </c>
      <c r="I16" s="7"/>
      <c r="J16" s="7"/>
      <c r="K16" s="10"/>
    </row>
    <row r="17" spans="1:11" ht="38.25" customHeight="1">
      <c r="A17" s="168" t="s">
        <v>20</v>
      </c>
      <c r="B17" s="168"/>
      <c r="C17" s="168"/>
      <c r="D17" s="168"/>
      <c r="E17" s="168"/>
      <c r="F17" s="168"/>
      <c r="G17" s="168"/>
      <c r="H17" s="169"/>
      <c r="I17" s="11"/>
      <c r="J17" s="11"/>
      <c r="K17" s="12"/>
    </row>
    <row r="18" spans="1:11" ht="38.25" customHeight="1">
      <c r="A18" s="73"/>
      <c r="B18" s="73"/>
      <c r="C18" s="73"/>
      <c r="D18" s="73"/>
      <c r="E18" s="73"/>
      <c r="F18" s="73"/>
      <c r="G18" s="73"/>
      <c r="H18" s="73"/>
      <c r="I18" s="17"/>
      <c r="J18" s="17"/>
      <c r="K18" s="18"/>
    </row>
    <row r="19" spans="1:11" ht="38.25" customHeight="1">
      <c r="A19" s="73"/>
      <c r="B19" s="73"/>
      <c r="C19" s="73"/>
      <c r="D19" s="73"/>
      <c r="E19" s="73"/>
      <c r="F19" s="73"/>
      <c r="G19" s="73"/>
      <c r="H19" s="73"/>
      <c r="I19" s="17"/>
      <c r="J19" s="17"/>
      <c r="K19" s="18"/>
    </row>
    <row r="20" spans="1:11" ht="38.25" customHeight="1">
      <c r="A20" s="73"/>
      <c r="B20" s="73"/>
      <c r="C20" s="73"/>
      <c r="D20" s="73"/>
      <c r="E20" s="73"/>
      <c r="F20" s="73"/>
      <c r="G20" s="73"/>
      <c r="H20" s="73"/>
      <c r="I20" s="17"/>
      <c r="J20" s="17"/>
      <c r="K20" s="18"/>
    </row>
    <row r="21" spans="1:11">
      <c r="A21" s="16"/>
      <c r="B21" s="16"/>
      <c r="C21" s="16"/>
      <c r="D21" s="16"/>
      <c r="E21" s="16"/>
      <c r="F21" s="16"/>
      <c r="G21" s="16"/>
      <c r="H21" s="16"/>
      <c r="I21" s="17"/>
      <c r="J21" s="17"/>
      <c r="K21" s="18"/>
    </row>
    <row r="22" spans="1:11" ht="28.5" customHeight="1">
      <c r="A22" s="74" t="s">
        <v>200</v>
      </c>
      <c r="B22" s="16"/>
      <c r="C22" s="16"/>
      <c r="D22" s="16"/>
      <c r="E22" s="16"/>
      <c r="F22" s="16"/>
      <c r="G22" s="16"/>
      <c r="H22" s="16"/>
      <c r="I22" s="17"/>
      <c r="J22" s="17"/>
      <c r="K22" s="18"/>
    </row>
    <row r="23" spans="1:11" ht="38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2" t="s">
        <v>5</v>
      </c>
      <c r="G23" s="2" t="s">
        <v>6</v>
      </c>
      <c r="H23" s="3" t="s">
        <v>7</v>
      </c>
      <c r="I23" s="2" t="s">
        <v>8</v>
      </c>
      <c r="J23" s="2" t="s">
        <v>9</v>
      </c>
      <c r="K23" s="1" t="s">
        <v>10</v>
      </c>
    </row>
    <row r="24" spans="1:11" ht="63.75">
      <c r="A24" s="4" t="s">
        <v>21</v>
      </c>
      <c r="B24" s="6">
        <v>1</v>
      </c>
      <c r="C24" s="77" t="s">
        <v>22</v>
      </c>
      <c r="D24" s="72" t="s">
        <v>23</v>
      </c>
      <c r="E24" s="67" t="s">
        <v>14</v>
      </c>
      <c r="F24" s="7"/>
      <c r="G24" s="8"/>
      <c r="H24" s="76">
        <v>72000</v>
      </c>
      <c r="I24" s="7"/>
      <c r="J24" s="7"/>
      <c r="K24" s="10"/>
    </row>
    <row r="25" spans="1:11" ht="63.75">
      <c r="A25" s="4" t="s">
        <v>21</v>
      </c>
      <c r="B25" s="6">
        <v>2</v>
      </c>
      <c r="C25" s="77" t="s">
        <v>24</v>
      </c>
      <c r="D25" s="6"/>
      <c r="E25" s="67" t="s">
        <v>14</v>
      </c>
      <c r="F25" s="7"/>
      <c r="G25" s="9"/>
      <c r="H25" s="76">
        <v>1200</v>
      </c>
      <c r="I25" s="7"/>
      <c r="J25" s="7"/>
      <c r="K25" s="10"/>
    </row>
    <row r="26" spans="1:11" ht="63.75">
      <c r="A26" s="4" t="s">
        <v>21</v>
      </c>
      <c r="B26" s="6">
        <v>3</v>
      </c>
      <c r="C26" s="77" t="s">
        <v>25</v>
      </c>
      <c r="D26" s="6"/>
      <c r="E26" s="67" t="s">
        <v>14</v>
      </c>
      <c r="F26" s="7"/>
      <c r="G26" s="9"/>
      <c r="H26" s="76">
        <v>12000</v>
      </c>
      <c r="I26" s="7"/>
      <c r="J26" s="7"/>
      <c r="K26" s="10"/>
    </row>
    <row r="27" spans="1:11" ht="63.75">
      <c r="A27" s="4" t="s">
        <v>21</v>
      </c>
      <c r="B27" s="6">
        <v>4</v>
      </c>
      <c r="C27" s="77" t="s">
        <v>26</v>
      </c>
      <c r="D27" s="6"/>
      <c r="E27" s="67" t="s">
        <v>14</v>
      </c>
      <c r="F27" s="7"/>
      <c r="G27" s="9"/>
      <c r="H27" s="76">
        <v>28000</v>
      </c>
      <c r="I27" s="7"/>
      <c r="J27" s="7"/>
      <c r="K27" s="10"/>
    </row>
    <row r="28" spans="1:11" ht="33" customHeight="1">
      <c r="A28" s="170" t="s">
        <v>27</v>
      </c>
      <c r="B28" s="170"/>
      <c r="C28" s="170"/>
      <c r="D28" s="170"/>
      <c r="E28" s="170"/>
      <c r="F28" s="170"/>
      <c r="G28" s="170"/>
      <c r="H28" s="171"/>
      <c r="I28" s="11"/>
      <c r="J28" s="11"/>
      <c r="K28" s="12"/>
    </row>
    <row r="29" spans="1:11" ht="33" customHeight="1">
      <c r="A29" s="79"/>
      <c r="B29" s="79"/>
      <c r="C29" s="79"/>
      <c r="D29" s="79"/>
      <c r="E29" s="79"/>
      <c r="F29" s="79"/>
      <c r="G29" s="79"/>
      <c r="H29" s="79"/>
      <c r="I29" s="17"/>
      <c r="J29" s="17"/>
      <c r="K29" s="18"/>
    </row>
    <row r="30" spans="1:11">
      <c r="A30" s="16"/>
      <c r="B30" s="16"/>
      <c r="C30" s="16"/>
      <c r="D30" s="16"/>
      <c r="E30" s="16"/>
      <c r="F30" s="16"/>
      <c r="G30" s="16"/>
      <c r="H30" s="16"/>
      <c r="I30" s="17"/>
      <c r="J30" s="17"/>
      <c r="K30" s="18"/>
    </row>
    <row r="31" spans="1:11" ht="28.5" customHeight="1">
      <c r="A31" s="78" t="s">
        <v>201</v>
      </c>
      <c r="B31" s="16"/>
      <c r="C31" s="16"/>
      <c r="D31" s="16"/>
      <c r="E31" s="16"/>
      <c r="F31" s="16"/>
      <c r="G31" s="16"/>
      <c r="H31" s="16"/>
      <c r="I31" s="17"/>
      <c r="J31" s="17"/>
      <c r="K31" s="18"/>
    </row>
    <row r="32" spans="1:11" ht="38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2" t="s">
        <v>5</v>
      </c>
      <c r="G32" s="2" t="s">
        <v>6</v>
      </c>
      <c r="H32" s="3" t="s">
        <v>7</v>
      </c>
      <c r="I32" s="2" t="s">
        <v>8</v>
      </c>
      <c r="J32" s="2" t="s">
        <v>9</v>
      </c>
      <c r="K32" s="1" t="s">
        <v>10</v>
      </c>
    </row>
    <row r="33" spans="1:11" ht="191.25">
      <c r="A33" s="4" t="s">
        <v>28</v>
      </c>
      <c r="B33" s="9">
        <v>1</v>
      </c>
      <c r="C33" s="81" t="s">
        <v>29</v>
      </c>
      <c r="D33" s="72" t="s">
        <v>30</v>
      </c>
      <c r="E33" s="68" t="s">
        <v>31</v>
      </c>
      <c r="F33" s="7"/>
      <c r="G33" s="9"/>
      <c r="H33" s="80">
        <v>300</v>
      </c>
      <c r="I33" s="7"/>
      <c r="J33" s="7"/>
      <c r="K33" s="20"/>
    </row>
    <row r="34" spans="1:11" ht="113.25" customHeight="1">
      <c r="A34" s="4" t="s">
        <v>28</v>
      </c>
      <c r="B34" s="9">
        <v>2</v>
      </c>
      <c r="C34" s="81" t="s">
        <v>32</v>
      </c>
      <c r="D34" s="72" t="s">
        <v>33</v>
      </c>
      <c r="E34" s="68" t="s">
        <v>31</v>
      </c>
      <c r="F34" s="7"/>
      <c r="G34" s="9"/>
      <c r="H34" s="80">
        <v>120</v>
      </c>
      <c r="I34" s="7"/>
      <c r="J34" s="7"/>
      <c r="K34" s="10"/>
    </row>
    <row r="35" spans="1:11" ht="39.75" customHeight="1">
      <c r="A35" s="172" t="s">
        <v>34</v>
      </c>
      <c r="B35" s="172"/>
      <c r="C35" s="172"/>
      <c r="D35" s="172"/>
      <c r="E35" s="172"/>
      <c r="F35" s="172"/>
      <c r="G35" s="172"/>
      <c r="H35" s="173"/>
      <c r="I35" s="142">
        <f>SUM(I33:I34)</f>
        <v>0</v>
      </c>
      <c r="J35" s="142">
        <f>SUM(J33:J34)</f>
        <v>0</v>
      </c>
      <c r="K35" s="12"/>
    </row>
    <row r="36" spans="1:11" ht="39.75" customHeight="1">
      <c r="A36" s="83"/>
      <c r="B36" s="83"/>
      <c r="C36" s="83"/>
      <c r="D36" s="83"/>
      <c r="E36" s="83"/>
      <c r="F36" s="83"/>
      <c r="G36" s="83"/>
      <c r="H36" s="83"/>
      <c r="I36" s="17"/>
      <c r="J36" s="17"/>
      <c r="K36" s="18"/>
    </row>
    <row r="37" spans="1:11">
      <c r="A37" s="16"/>
      <c r="B37" s="16"/>
      <c r="C37" s="16"/>
      <c r="D37" s="16"/>
      <c r="E37" s="16"/>
      <c r="F37" s="16"/>
      <c r="G37" s="16"/>
      <c r="H37" s="16"/>
      <c r="I37" s="17"/>
      <c r="J37" s="17"/>
      <c r="K37" s="18"/>
    </row>
    <row r="38" spans="1:11" ht="40.5">
      <c r="A38" s="82" t="s">
        <v>202</v>
      </c>
      <c r="B38" s="16"/>
      <c r="C38" s="16"/>
      <c r="D38" s="16"/>
      <c r="E38" s="16"/>
      <c r="F38" s="16"/>
      <c r="G38" s="16"/>
      <c r="H38" s="16"/>
      <c r="I38" s="17"/>
      <c r="J38" s="17"/>
      <c r="K38" s="18"/>
    </row>
    <row r="39" spans="1:11" ht="38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2" t="s">
        <v>5</v>
      </c>
      <c r="G39" s="2" t="s">
        <v>6</v>
      </c>
      <c r="H39" s="3" t="s">
        <v>7</v>
      </c>
      <c r="I39" s="2" t="s">
        <v>8</v>
      </c>
      <c r="J39" s="2" t="s">
        <v>9</v>
      </c>
      <c r="K39" s="1" t="s">
        <v>10</v>
      </c>
    </row>
    <row r="40" spans="1:11" ht="63.75">
      <c r="A40" s="21" t="s">
        <v>35</v>
      </c>
      <c r="B40" s="22">
        <v>1</v>
      </c>
      <c r="C40" s="86" t="s">
        <v>36</v>
      </c>
      <c r="D40" s="20" t="s">
        <v>37</v>
      </c>
      <c r="E40" s="85" t="s">
        <v>19</v>
      </c>
      <c r="F40" s="22"/>
      <c r="G40" s="22"/>
      <c r="H40" s="84">
        <v>120</v>
      </c>
      <c r="I40" s="25"/>
      <c r="J40" s="25"/>
      <c r="K40" s="20"/>
    </row>
    <row r="41" spans="1:11" ht="63.75">
      <c r="A41" s="21" t="s">
        <v>35</v>
      </c>
      <c r="B41" s="22">
        <v>2</v>
      </c>
      <c r="C41" s="86" t="s">
        <v>36</v>
      </c>
      <c r="D41" s="20" t="s">
        <v>38</v>
      </c>
      <c r="E41" s="85" t="s">
        <v>19</v>
      </c>
      <c r="F41" s="22"/>
      <c r="G41" s="22"/>
      <c r="H41" s="84">
        <v>17</v>
      </c>
      <c r="I41" s="25"/>
      <c r="J41" s="25"/>
      <c r="K41" s="20"/>
    </row>
    <row r="42" spans="1:11" ht="60">
      <c r="A42" s="21" t="s">
        <v>35</v>
      </c>
      <c r="B42" s="22">
        <v>3</v>
      </c>
      <c r="C42" s="86" t="s">
        <v>36</v>
      </c>
      <c r="D42" s="20" t="s">
        <v>39</v>
      </c>
      <c r="E42" s="85" t="s">
        <v>19</v>
      </c>
      <c r="F42" s="22"/>
      <c r="G42" s="22"/>
      <c r="H42" s="84">
        <v>130</v>
      </c>
      <c r="I42" s="25"/>
      <c r="J42" s="25"/>
      <c r="K42" s="20"/>
    </row>
    <row r="43" spans="1:11" ht="60">
      <c r="A43" s="21" t="s">
        <v>35</v>
      </c>
      <c r="B43" s="22">
        <v>4</v>
      </c>
      <c r="C43" s="86" t="s">
        <v>36</v>
      </c>
      <c r="D43" s="20" t="s">
        <v>40</v>
      </c>
      <c r="E43" s="85" t="s">
        <v>19</v>
      </c>
      <c r="F43" s="22"/>
      <c r="G43" s="22"/>
      <c r="H43" s="84">
        <v>15</v>
      </c>
      <c r="I43" s="25"/>
      <c r="J43" s="25"/>
      <c r="K43" s="20"/>
    </row>
    <row r="44" spans="1:11" ht="60">
      <c r="A44" s="21" t="s">
        <v>35</v>
      </c>
      <c r="B44" s="22">
        <v>5</v>
      </c>
      <c r="C44" s="86" t="s">
        <v>36</v>
      </c>
      <c r="D44" s="20" t="s">
        <v>41</v>
      </c>
      <c r="E44" s="85" t="s">
        <v>19</v>
      </c>
      <c r="F44" s="22"/>
      <c r="G44" s="22"/>
      <c r="H44" s="84">
        <v>130</v>
      </c>
      <c r="I44" s="25"/>
      <c r="J44" s="25"/>
      <c r="K44" s="20"/>
    </row>
    <row r="45" spans="1:11" ht="60">
      <c r="A45" s="21" t="s">
        <v>35</v>
      </c>
      <c r="B45" s="22">
        <v>6</v>
      </c>
      <c r="C45" s="86" t="s">
        <v>36</v>
      </c>
      <c r="D45" s="20" t="s">
        <v>42</v>
      </c>
      <c r="E45" s="85" t="s">
        <v>19</v>
      </c>
      <c r="F45" s="22"/>
      <c r="G45" s="22"/>
      <c r="H45" s="84">
        <v>25</v>
      </c>
      <c r="I45" s="25"/>
      <c r="J45" s="25"/>
      <c r="K45" s="20"/>
    </row>
    <row r="46" spans="1:11" ht="60">
      <c r="A46" s="21" t="s">
        <v>35</v>
      </c>
      <c r="B46" s="22">
        <v>7</v>
      </c>
      <c r="C46" s="86" t="s">
        <v>36</v>
      </c>
      <c r="D46" s="20" t="s">
        <v>43</v>
      </c>
      <c r="E46" s="85" t="s">
        <v>19</v>
      </c>
      <c r="F46" s="22"/>
      <c r="G46" s="22"/>
      <c r="H46" s="84">
        <v>70</v>
      </c>
      <c r="I46" s="25"/>
      <c r="J46" s="25"/>
      <c r="K46" s="20"/>
    </row>
    <row r="47" spans="1:11" ht="36.75" customHeight="1">
      <c r="A47" s="174" t="s">
        <v>44</v>
      </c>
      <c r="B47" s="174"/>
      <c r="C47" s="174"/>
      <c r="D47" s="174"/>
      <c r="E47" s="174"/>
      <c r="F47" s="174"/>
      <c r="G47" s="174"/>
      <c r="H47" s="175"/>
      <c r="I47" s="11"/>
      <c r="J47" s="11"/>
      <c r="K47" s="12"/>
    </row>
    <row r="48" spans="1:11" ht="36.75" customHeight="1">
      <c r="A48" s="87"/>
      <c r="B48" s="87"/>
      <c r="C48" s="87"/>
      <c r="D48" s="87"/>
      <c r="E48" s="87"/>
      <c r="F48" s="87"/>
      <c r="G48" s="87"/>
      <c r="H48" s="87"/>
      <c r="I48" s="88"/>
      <c r="J48" s="88"/>
      <c r="K48" s="18"/>
    </row>
    <row r="49" spans="1:11">
      <c r="A49" s="16"/>
      <c r="B49" s="16"/>
      <c r="C49" s="16"/>
      <c r="D49" s="16"/>
      <c r="E49" s="16"/>
      <c r="F49" s="16"/>
      <c r="G49" s="16"/>
      <c r="H49" s="16"/>
      <c r="I49" s="17"/>
      <c r="J49" s="17"/>
      <c r="K49" s="18"/>
    </row>
    <row r="50" spans="1:11" ht="27.75" customHeight="1">
      <c r="A50" s="89" t="s">
        <v>203</v>
      </c>
      <c r="B50" s="16"/>
      <c r="C50" s="16"/>
      <c r="D50" s="16"/>
      <c r="E50" s="16"/>
      <c r="F50" s="16"/>
      <c r="G50" s="16"/>
      <c r="H50" s="16"/>
      <c r="I50" s="17"/>
      <c r="J50" s="17"/>
      <c r="K50" s="18"/>
    </row>
    <row r="51" spans="1:11" ht="38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2" t="s">
        <v>5</v>
      </c>
      <c r="G51" s="2" t="s">
        <v>6</v>
      </c>
      <c r="H51" s="3" t="s">
        <v>7</v>
      </c>
      <c r="I51" s="2" t="s">
        <v>8</v>
      </c>
      <c r="J51" s="2" t="s">
        <v>9</v>
      </c>
      <c r="K51" s="1" t="s">
        <v>10</v>
      </c>
    </row>
    <row r="52" spans="1:11" ht="89.25">
      <c r="A52" s="4" t="s">
        <v>45</v>
      </c>
      <c r="B52" s="6">
        <v>1</v>
      </c>
      <c r="C52" s="5" t="s">
        <v>46</v>
      </c>
      <c r="D52" s="91" t="s">
        <v>47</v>
      </c>
      <c r="E52" s="71" t="s">
        <v>31</v>
      </c>
      <c r="F52" s="7"/>
      <c r="G52" s="9"/>
      <c r="H52" s="80">
        <v>42</v>
      </c>
      <c r="I52" s="7"/>
      <c r="J52" s="7"/>
      <c r="K52" s="10"/>
    </row>
    <row r="53" spans="1:11" ht="89.25">
      <c r="A53" s="4" t="s">
        <v>45</v>
      </c>
      <c r="B53" s="6">
        <v>2</v>
      </c>
      <c r="C53" s="5" t="s">
        <v>46</v>
      </c>
      <c r="D53" s="91" t="s">
        <v>48</v>
      </c>
      <c r="E53" s="71" t="s">
        <v>31</v>
      </c>
      <c r="F53" s="7"/>
      <c r="G53" s="9"/>
      <c r="H53" s="80">
        <v>25</v>
      </c>
      <c r="I53" s="7"/>
      <c r="J53" s="7"/>
      <c r="K53" s="10"/>
    </row>
    <row r="54" spans="1:11" ht="89.25">
      <c r="A54" s="4" t="s">
        <v>45</v>
      </c>
      <c r="B54" s="6">
        <v>3</v>
      </c>
      <c r="C54" s="5" t="s">
        <v>46</v>
      </c>
      <c r="D54" s="91" t="s">
        <v>49</v>
      </c>
      <c r="E54" s="71" t="s">
        <v>31</v>
      </c>
      <c r="F54" s="7"/>
      <c r="G54" s="9"/>
      <c r="H54" s="80">
        <v>25</v>
      </c>
      <c r="I54" s="7"/>
      <c r="J54" s="7"/>
      <c r="K54" s="10"/>
    </row>
    <row r="55" spans="1:11" ht="105" customHeight="1">
      <c r="A55" s="4" t="s">
        <v>45</v>
      </c>
      <c r="B55" s="6">
        <v>4</v>
      </c>
      <c r="C55" s="5" t="s">
        <v>46</v>
      </c>
      <c r="D55" s="91" t="s">
        <v>50</v>
      </c>
      <c r="E55" s="71" t="s">
        <v>31</v>
      </c>
      <c r="F55" s="7"/>
      <c r="G55" s="9"/>
      <c r="H55" s="80">
        <v>50</v>
      </c>
      <c r="I55" s="7"/>
      <c r="J55" s="7"/>
      <c r="K55" s="10"/>
    </row>
    <row r="56" spans="1:11" ht="46.5" customHeight="1">
      <c r="A56" s="157" t="s">
        <v>51</v>
      </c>
      <c r="B56" s="157"/>
      <c r="C56" s="157"/>
      <c r="D56" s="157"/>
      <c r="E56" s="157"/>
      <c r="F56" s="157"/>
      <c r="G56" s="157"/>
      <c r="H56" s="158"/>
      <c r="I56" s="92"/>
      <c r="J56" s="92"/>
      <c r="K56" s="12"/>
    </row>
    <row r="57" spans="1:11">
      <c r="A57" s="16"/>
      <c r="B57" s="16"/>
      <c r="C57" s="16"/>
      <c r="D57" s="16"/>
      <c r="E57" s="16"/>
      <c r="F57" s="16"/>
      <c r="G57" s="16"/>
      <c r="H57" s="16"/>
      <c r="I57" s="17"/>
      <c r="J57" s="17"/>
      <c r="K57" s="18"/>
    </row>
    <row r="58" spans="1:11">
      <c r="A58" s="16"/>
      <c r="B58" s="16"/>
      <c r="C58" s="16"/>
      <c r="D58" s="16"/>
      <c r="E58" s="16"/>
      <c r="F58" s="16"/>
      <c r="G58" s="16"/>
      <c r="H58" s="16"/>
      <c r="I58" s="17"/>
      <c r="J58" s="17"/>
      <c r="K58" s="18"/>
    </row>
    <row r="59" spans="1:11">
      <c r="A59" s="16"/>
      <c r="B59" s="16"/>
      <c r="C59" s="16"/>
      <c r="D59" s="16"/>
      <c r="E59" s="16"/>
      <c r="F59" s="16"/>
      <c r="G59" s="16"/>
      <c r="H59" s="16"/>
      <c r="I59" s="17"/>
      <c r="J59" s="17"/>
      <c r="K59" s="18"/>
    </row>
    <row r="60" spans="1:11" ht="30" customHeight="1">
      <c r="A60" s="74" t="s">
        <v>204</v>
      </c>
      <c r="B60" s="16"/>
      <c r="C60" s="16"/>
      <c r="D60" s="16"/>
      <c r="E60" s="16"/>
      <c r="F60" s="16"/>
      <c r="G60" s="16"/>
      <c r="H60" s="16"/>
      <c r="I60" s="17"/>
      <c r="J60" s="17"/>
      <c r="K60" s="18"/>
    </row>
    <row r="61" spans="1:11" ht="38.2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2" t="s">
        <v>5</v>
      </c>
      <c r="G61" s="2" t="s">
        <v>6</v>
      </c>
      <c r="H61" s="3" t="s">
        <v>7</v>
      </c>
      <c r="I61" s="2" t="s">
        <v>8</v>
      </c>
      <c r="J61" s="2" t="s">
        <v>9</v>
      </c>
      <c r="K61" s="1" t="s">
        <v>10</v>
      </c>
    </row>
    <row r="62" spans="1:11" ht="171" customHeight="1">
      <c r="A62" s="4" t="s">
        <v>52</v>
      </c>
      <c r="B62" s="26">
        <v>1</v>
      </c>
      <c r="C62" s="93" t="s">
        <v>53</v>
      </c>
      <c r="D62" s="20" t="s">
        <v>54</v>
      </c>
      <c r="E62" s="84" t="s">
        <v>31</v>
      </c>
      <c r="F62" s="25"/>
      <c r="G62" s="22"/>
      <c r="H62" s="95">
        <v>12</v>
      </c>
      <c r="I62" s="25"/>
      <c r="J62" s="25"/>
      <c r="K62" s="20"/>
    </row>
    <row r="63" spans="1:11" ht="169.5" customHeight="1">
      <c r="A63" s="4" t="s">
        <v>52</v>
      </c>
      <c r="B63" s="26">
        <v>2</v>
      </c>
      <c r="C63" s="93" t="s">
        <v>53</v>
      </c>
      <c r="D63" s="20" t="s">
        <v>55</v>
      </c>
      <c r="E63" s="84" t="s">
        <v>31</v>
      </c>
      <c r="F63" s="25"/>
      <c r="G63" s="22"/>
      <c r="H63" s="95">
        <v>20</v>
      </c>
      <c r="I63" s="25"/>
      <c r="J63" s="25"/>
      <c r="K63" s="20"/>
    </row>
    <row r="64" spans="1:11" ht="156" customHeight="1">
      <c r="A64" s="4" t="s">
        <v>52</v>
      </c>
      <c r="B64" s="26">
        <v>3</v>
      </c>
      <c r="C64" s="93" t="s">
        <v>53</v>
      </c>
      <c r="D64" s="20" t="s">
        <v>56</v>
      </c>
      <c r="E64" s="84" t="s">
        <v>31</v>
      </c>
      <c r="F64" s="25"/>
      <c r="G64" s="22"/>
      <c r="H64" s="95">
        <v>12</v>
      </c>
      <c r="I64" s="25"/>
      <c r="J64" s="25"/>
      <c r="K64" s="20"/>
    </row>
    <row r="65" spans="1:11" ht="162" customHeight="1">
      <c r="A65" s="4" t="s">
        <v>52</v>
      </c>
      <c r="B65" s="26">
        <v>4</v>
      </c>
      <c r="C65" s="93" t="s">
        <v>53</v>
      </c>
      <c r="D65" s="20" t="s">
        <v>57</v>
      </c>
      <c r="E65" s="84" t="s">
        <v>31</v>
      </c>
      <c r="F65" s="25"/>
      <c r="G65" s="22"/>
      <c r="H65" s="95">
        <v>12</v>
      </c>
      <c r="I65" s="25"/>
      <c r="J65" s="25"/>
      <c r="K65" s="20"/>
    </row>
    <row r="66" spans="1:11" ht="143.25" customHeight="1">
      <c r="A66" s="4" t="s">
        <v>52</v>
      </c>
      <c r="B66" s="26">
        <v>5</v>
      </c>
      <c r="C66" s="93" t="s">
        <v>58</v>
      </c>
      <c r="D66" s="96" t="s">
        <v>59</v>
      </c>
      <c r="E66" s="84" t="s">
        <v>31</v>
      </c>
      <c r="F66" s="25"/>
      <c r="G66" s="22"/>
      <c r="H66" s="95">
        <v>200</v>
      </c>
      <c r="I66" s="25"/>
      <c r="J66" s="25"/>
      <c r="K66" s="20"/>
    </row>
    <row r="67" spans="1:11" ht="168" customHeight="1">
      <c r="A67" s="4" t="s">
        <v>52</v>
      </c>
      <c r="B67" s="26">
        <v>6</v>
      </c>
      <c r="C67" s="93" t="s">
        <v>58</v>
      </c>
      <c r="D67" s="96" t="s">
        <v>60</v>
      </c>
      <c r="E67" s="94" t="s">
        <v>31</v>
      </c>
      <c r="F67" s="25"/>
      <c r="G67" s="22"/>
      <c r="H67" s="97">
        <v>25</v>
      </c>
      <c r="I67" s="25"/>
      <c r="J67" s="25"/>
      <c r="K67" s="20"/>
    </row>
    <row r="68" spans="1:11" ht="159.75" customHeight="1">
      <c r="A68" s="4" t="s">
        <v>52</v>
      </c>
      <c r="B68" s="26">
        <v>7</v>
      </c>
      <c r="C68" s="93" t="s">
        <v>58</v>
      </c>
      <c r="D68" s="96" t="s">
        <v>61</v>
      </c>
      <c r="E68" s="94" t="s">
        <v>31</v>
      </c>
      <c r="F68" s="25"/>
      <c r="G68" s="22"/>
      <c r="H68" s="97">
        <v>100</v>
      </c>
      <c r="I68" s="25"/>
      <c r="J68" s="25"/>
      <c r="K68" s="20"/>
    </row>
    <row r="69" spans="1:11" ht="162.75" customHeight="1">
      <c r="A69" s="4" t="s">
        <v>52</v>
      </c>
      <c r="B69" s="26">
        <v>8</v>
      </c>
      <c r="C69" s="93" t="s">
        <v>58</v>
      </c>
      <c r="D69" s="96" t="s">
        <v>62</v>
      </c>
      <c r="E69" s="94" t="s">
        <v>31</v>
      </c>
      <c r="F69" s="25"/>
      <c r="G69" s="22"/>
      <c r="H69" s="97">
        <v>65</v>
      </c>
      <c r="I69" s="25"/>
      <c r="J69" s="25"/>
      <c r="K69" s="20"/>
    </row>
    <row r="70" spans="1:11" ht="162" customHeight="1">
      <c r="A70" s="4" t="s">
        <v>52</v>
      </c>
      <c r="B70" s="26">
        <v>9</v>
      </c>
      <c r="C70" s="93" t="s">
        <v>58</v>
      </c>
      <c r="D70" s="96" t="s">
        <v>63</v>
      </c>
      <c r="E70" s="94" t="s">
        <v>31</v>
      </c>
      <c r="F70" s="25"/>
      <c r="G70" s="22"/>
      <c r="H70" s="97">
        <v>40</v>
      </c>
      <c r="I70" s="25"/>
      <c r="J70" s="25"/>
      <c r="K70" s="20"/>
    </row>
    <row r="71" spans="1:11" ht="148.5" customHeight="1">
      <c r="A71" s="4" t="s">
        <v>52</v>
      </c>
      <c r="B71" s="26">
        <v>10</v>
      </c>
      <c r="C71" s="93" t="s">
        <v>58</v>
      </c>
      <c r="D71" s="98" t="s">
        <v>64</v>
      </c>
      <c r="E71" s="94" t="s">
        <v>31</v>
      </c>
      <c r="F71" s="25"/>
      <c r="G71" s="22"/>
      <c r="H71" s="99">
        <v>75</v>
      </c>
      <c r="I71" s="28"/>
      <c r="J71" s="25"/>
      <c r="K71" s="20"/>
    </row>
    <row r="72" spans="1:11" ht="52.5" customHeight="1">
      <c r="A72" s="180" t="s">
        <v>65</v>
      </c>
      <c r="B72" s="180"/>
      <c r="C72" s="180"/>
      <c r="D72" s="180"/>
      <c r="E72" s="180"/>
      <c r="F72" s="180"/>
      <c r="G72" s="180"/>
      <c r="H72" s="181"/>
      <c r="I72" s="123"/>
      <c r="J72" s="123"/>
      <c r="K72" s="12"/>
    </row>
    <row r="73" spans="1:11">
      <c r="A73" s="16"/>
      <c r="B73" s="16"/>
      <c r="C73" s="16"/>
      <c r="D73" s="16"/>
      <c r="E73" s="16"/>
      <c r="F73" s="16"/>
      <c r="G73" s="16"/>
      <c r="H73" s="16"/>
      <c r="I73" s="17"/>
      <c r="J73" s="17"/>
      <c r="K73" s="18"/>
    </row>
    <row r="74" spans="1:11">
      <c r="A74" s="16"/>
      <c r="B74" s="16"/>
      <c r="C74" s="16"/>
      <c r="D74" s="16"/>
      <c r="E74" s="16"/>
      <c r="F74" s="16"/>
      <c r="G74" s="16"/>
      <c r="H74" s="16"/>
      <c r="I74" s="17"/>
      <c r="J74" s="17"/>
      <c r="K74" s="18"/>
    </row>
    <row r="75" spans="1:11">
      <c r="A75" s="16"/>
      <c r="B75" s="16"/>
      <c r="C75" s="16"/>
      <c r="D75" s="16"/>
      <c r="E75" s="16"/>
      <c r="F75" s="16"/>
      <c r="G75" s="16"/>
      <c r="H75" s="16"/>
      <c r="I75" s="17"/>
      <c r="J75" s="17"/>
      <c r="K75" s="18"/>
    </row>
    <row r="76" spans="1:11" ht="40.5" customHeight="1">
      <c r="A76" s="112" t="s">
        <v>205</v>
      </c>
      <c r="B76" s="16"/>
      <c r="C76" s="16"/>
      <c r="D76" s="16"/>
      <c r="E76" s="16"/>
      <c r="F76" s="16"/>
      <c r="G76" s="16"/>
      <c r="H76" s="16"/>
      <c r="I76" s="17"/>
      <c r="J76" s="17"/>
      <c r="K76" s="18"/>
    </row>
    <row r="77" spans="1:11" ht="38.25">
      <c r="A77" s="1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2" t="s">
        <v>5</v>
      </c>
      <c r="G77" s="2" t="s">
        <v>6</v>
      </c>
      <c r="H77" s="3" t="s">
        <v>7</v>
      </c>
      <c r="I77" s="2" t="s">
        <v>8</v>
      </c>
      <c r="J77" s="2" t="s">
        <v>9</v>
      </c>
      <c r="K77" s="1" t="s">
        <v>10</v>
      </c>
    </row>
    <row r="78" spans="1:11" ht="51">
      <c r="A78" s="4" t="s">
        <v>66</v>
      </c>
      <c r="B78" s="6">
        <v>1</v>
      </c>
      <c r="C78" s="27" t="s">
        <v>67</v>
      </c>
      <c r="D78" s="6" t="s">
        <v>68</v>
      </c>
      <c r="E78" s="67" t="s">
        <v>14</v>
      </c>
      <c r="F78" s="29"/>
      <c r="G78" s="8"/>
      <c r="H78" s="102">
        <v>220</v>
      </c>
      <c r="I78" s="30"/>
      <c r="J78" s="7"/>
      <c r="K78" s="20"/>
    </row>
    <row r="79" spans="1:11" ht="63.75">
      <c r="A79" s="4" t="s">
        <v>66</v>
      </c>
      <c r="B79" s="6">
        <v>2</v>
      </c>
      <c r="C79" s="27" t="s">
        <v>69</v>
      </c>
      <c r="D79" s="4" t="s">
        <v>70</v>
      </c>
      <c r="E79" s="67" t="s">
        <v>19</v>
      </c>
      <c r="F79" s="29"/>
      <c r="G79" s="8"/>
      <c r="H79" s="102">
        <v>14</v>
      </c>
      <c r="I79" s="30"/>
      <c r="J79" s="7"/>
      <c r="K79" s="20"/>
    </row>
    <row r="80" spans="1:11" ht="89.25">
      <c r="A80" s="4" t="s">
        <v>66</v>
      </c>
      <c r="B80" s="6">
        <v>3</v>
      </c>
      <c r="C80" s="27" t="s">
        <v>71</v>
      </c>
      <c r="D80" s="4" t="s">
        <v>72</v>
      </c>
      <c r="E80" s="67" t="s">
        <v>19</v>
      </c>
      <c r="F80" s="29"/>
      <c r="G80" s="8"/>
      <c r="H80" s="102">
        <v>15</v>
      </c>
      <c r="I80" s="30"/>
      <c r="J80" s="7"/>
      <c r="K80" s="20"/>
    </row>
    <row r="81" spans="1:11" ht="89.25">
      <c r="A81" s="4" t="s">
        <v>66</v>
      </c>
      <c r="B81" s="6">
        <v>4</v>
      </c>
      <c r="C81" s="27" t="s">
        <v>73</v>
      </c>
      <c r="D81" s="4" t="s">
        <v>74</v>
      </c>
      <c r="E81" s="67" t="s">
        <v>19</v>
      </c>
      <c r="F81" s="29"/>
      <c r="G81" s="8"/>
      <c r="H81" s="102">
        <v>50</v>
      </c>
      <c r="I81" s="30"/>
      <c r="J81" s="7"/>
      <c r="K81" s="20"/>
    </row>
    <row r="82" spans="1:11" ht="89.25">
      <c r="A82" s="4" t="s">
        <v>66</v>
      </c>
      <c r="B82" s="6">
        <v>5</v>
      </c>
      <c r="C82" s="27" t="s">
        <v>75</v>
      </c>
      <c r="D82" s="4" t="s">
        <v>76</v>
      </c>
      <c r="E82" s="67" t="s">
        <v>19</v>
      </c>
      <c r="F82" s="29"/>
      <c r="G82" s="8"/>
      <c r="H82" s="102">
        <v>50</v>
      </c>
      <c r="I82" s="30"/>
      <c r="J82" s="7"/>
      <c r="K82" s="20"/>
    </row>
    <row r="83" spans="1:11" ht="63.75">
      <c r="A83" s="4" t="s">
        <v>66</v>
      </c>
      <c r="B83" s="6">
        <v>6</v>
      </c>
      <c r="C83" s="27" t="s">
        <v>77</v>
      </c>
      <c r="D83" s="4" t="s">
        <v>78</v>
      </c>
      <c r="E83" s="67" t="s">
        <v>19</v>
      </c>
      <c r="F83" s="29"/>
      <c r="G83" s="8"/>
      <c r="H83" s="102">
        <v>25</v>
      </c>
      <c r="I83" s="30"/>
      <c r="J83" s="7"/>
      <c r="K83" s="20"/>
    </row>
    <row r="84" spans="1:11" ht="63.75">
      <c r="A84" s="4" t="s">
        <v>66</v>
      </c>
      <c r="B84" s="6">
        <v>7</v>
      </c>
      <c r="C84" s="27" t="s">
        <v>79</v>
      </c>
      <c r="D84" s="4" t="s">
        <v>80</v>
      </c>
      <c r="E84" s="67" t="s">
        <v>19</v>
      </c>
      <c r="F84" s="29"/>
      <c r="G84" s="8"/>
      <c r="H84" s="102">
        <v>12</v>
      </c>
      <c r="I84" s="30"/>
      <c r="J84" s="7"/>
      <c r="K84" s="20"/>
    </row>
    <row r="85" spans="1:11" ht="51">
      <c r="A85" s="4" t="s">
        <v>66</v>
      </c>
      <c r="B85" s="31">
        <v>8</v>
      </c>
      <c r="C85" s="27" t="s">
        <v>81</v>
      </c>
      <c r="D85" s="32" t="s">
        <v>82</v>
      </c>
      <c r="E85" s="101" t="s">
        <v>14</v>
      </c>
      <c r="F85" s="29"/>
      <c r="G85" s="8"/>
      <c r="H85" s="102">
        <v>50</v>
      </c>
      <c r="I85" s="30"/>
      <c r="J85" s="7"/>
      <c r="K85" s="20"/>
    </row>
    <row r="86" spans="1:11" ht="51">
      <c r="A86" s="4" t="s">
        <v>66</v>
      </c>
      <c r="B86" s="6">
        <v>9</v>
      </c>
      <c r="C86" s="27" t="s">
        <v>83</v>
      </c>
      <c r="D86" s="4" t="s">
        <v>84</v>
      </c>
      <c r="E86" s="67" t="s">
        <v>14</v>
      </c>
      <c r="F86" s="29"/>
      <c r="G86" s="33"/>
      <c r="H86" s="102">
        <v>120</v>
      </c>
      <c r="I86" s="30"/>
      <c r="J86" s="7"/>
      <c r="K86" s="20"/>
    </row>
    <row r="87" spans="1:11" ht="63.75">
      <c r="A87" s="4" t="s">
        <v>66</v>
      </c>
      <c r="B87" s="6">
        <v>10</v>
      </c>
      <c r="C87" s="27" t="s">
        <v>83</v>
      </c>
      <c r="D87" s="4" t="s">
        <v>85</v>
      </c>
      <c r="E87" s="108" t="s">
        <v>14</v>
      </c>
      <c r="F87" s="34"/>
      <c r="G87" s="35"/>
      <c r="H87" s="103">
        <v>125</v>
      </c>
      <c r="I87" s="30"/>
      <c r="J87" s="7"/>
      <c r="K87" s="20"/>
    </row>
    <row r="88" spans="1:11" ht="80.25" customHeight="1">
      <c r="A88" s="4" t="s">
        <v>66</v>
      </c>
      <c r="B88" s="6">
        <v>11</v>
      </c>
      <c r="C88" s="36" t="s">
        <v>86</v>
      </c>
      <c r="D88" s="37" t="s">
        <v>87</v>
      </c>
      <c r="E88" s="108" t="s">
        <v>19</v>
      </c>
      <c r="F88" s="34"/>
      <c r="G88" s="35"/>
      <c r="H88" s="103">
        <v>10</v>
      </c>
      <c r="I88" s="30"/>
      <c r="J88" s="7"/>
      <c r="K88" s="20"/>
    </row>
    <row r="89" spans="1:11" ht="78" customHeight="1">
      <c r="A89" s="4" t="s">
        <v>66</v>
      </c>
      <c r="B89" s="6">
        <v>12</v>
      </c>
      <c r="C89" s="27" t="s">
        <v>88</v>
      </c>
      <c r="D89" s="37" t="s">
        <v>89</v>
      </c>
      <c r="E89" s="108" t="s">
        <v>19</v>
      </c>
      <c r="F89" s="34"/>
      <c r="G89" s="35"/>
      <c r="H89" s="103">
        <v>75</v>
      </c>
      <c r="I89" s="30"/>
      <c r="J89" s="7"/>
      <c r="K89" s="20"/>
    </row>
    <row r="90" spans="1:11" ht="80.25" customHeight="1">
      <c r="A90" s="4" t="s">
        <v>66</v>
      </c>
      <c r="B90" s="6">
        <v>13</v>
      </c>
      <c r="C90" s="27" t="s">
        <v>90</v>
      </c>
      <c r="D90" s="37" t="s">
        <v>91</v>
      </c>
      <c r="E90" s="108" t="s">
        <v>19</v>
      </c>
      <c r="F90" s="34"/>
      <c r="G90" s="35"/>
      <c r="H90" s="103">
        <v>25</v>
      </c>
      <c r="I90" s="30"/>
      <c r="J90" s="7"/>
      <c r="K90" s="20"/>
    </row>
    <row r="91" spans="1:11" ht="63.75">
      <c r="A91" s="4" t="s">
        <v>66</v>
      </c>
      <c r="B91" s="6">
        <v>14</v>
      </c>
      <c r="C91" s="27" t="s">
        <v>90</v>
      </c>
      <c r="D91" s="37" t="s">
        <v>92</v>
      </c>
      <c r="E91" s="108" t="s">
        <v>19</v>
      </c>
      <c r="F91" s="34"/>
      <c r="G91" s="35"/>
      <c r="H91" s="103">
        <v>25</v>
      </c>
      <c r="I91" s="30"/>
      <c r="J91" s="7"/>
      <c r="K91" s="20"/>
    </row>
    <row r="92" spans="1:11" ht="63.75">
      <c r="A92" s="4" t="s">
        <v>66</v>
      </c>
      <c r="B92" s="6">
        <v>15</v>
      </c>
      <c r="C92" s="27" t="s">
        <v>93</v>
      </c>
      <c r="D92" s="37" t="s">
        <v>94</v>
      </c>
      <c r="E92" s="108" t="s">
        <v>19</v>
      </c>
      <c r="F92" s="34"/>
      <c r="G92" s="35"/>
      <c r="H92" s="103">
        <v>25</v>
      </c>
      <c r="I92" s="30"/>
      <c r="J92" s="7"/>
      <c r="K92" s="20"/>
    </row>
    <row r="93" spans="1:11" ht="63.75">
      <c r="A93" s="4" t="s">
        <v>66</v>
      </c>
      <c r="B93" s="6">
        <v>16</v>
      </c>
      <c r="C93" s="27" t="s">
        <v>93</v>
      </c>
      <c r="D93" s="37" t="s">
        <v>95</v>
      </c>
      <c r="E93" s="108" t="s">
        <v>19</v>
      </c>
      <c r="F93" s="34"/>
      <c r="G93" s="35"/>
      <c r="H93" s="103">
        <v>25</v>
      </c>
      <c r="I93" s="30"/>
      <c r="J93" s="7"/>
      <c r="K93" s="20"/>
    </row>
    <row r="94" spans="1:11" ht="63.75">
      <c r="A94" s="4" t="s">
        <v>66</v>
      </c>
      <c r="B94" s="6">
        <v>17</v>
      </c>
      <c r="C94" s="27" t="s">
        <v>93</v>
      </c>
      <c r="D94" s="37" t="s">
        <v>96</v>
      </c>
      <c r="E94" s="108" t="s">
        <v>19</v>
      </c>
      <c r="F94" s="34"/>
      <c r="G94" s="35"/>
      <c r="H94" s="103">
        <v>14</v>
      </c>
      <c r="I94" s="30"/>
      <c r="J94" s="7"/>
      <c r="K94" s="20"/>
    </row>
    <row r="95" spans="1:11" ht="63.75">
      <c r="A95" s="4" t="s">
        <v>66</v>
      </c>
      <c r="B95" s="6">
        <v>18</v>
      </c>
      <c r="C95" s="27" t="s">
        <v>93</v>
      </c>
      <c r="D95" s="37" t="s">
        <v>97</v>
      </c>
      <c r="E95" s="109" t="s">
        <v>19</v>
      </c>
      <c r="F95" s="34"/>
      <c r="G95" s="35"/>
      <c r="H95" s="103">
        <v>25</v>
      </c>
      <c r="I95" s="30"/>
      <c r="J95" s="7"/>
      <c r="K95" s="20"/>
    </row>
    <row r="96" spans="1:11" ht="63.75">
      <c r="A96" s="4" t="s">
        <v>66</v>
      </c>
      <c r="B96" s="6">
        <v>19</v>
      </c>
      <c r="C96" s="27" t="s">
        <v>93</v>
      </c>
      <c r="D96" s="38" t="s">
        <v>98</v>
      </c>
      <c r="E96" s="109" t="s">
        <v>19</v>
      </c>
      <c r="F96" s="34"/>
      <c r="G96" s="35"/>
      <c r="H96" s="103">
        <v>25</v>
      </c>
      <c r="I96" s="30"/>
      <c r="J96" s="7"/>
      <c r="K96" s="20"/>
    </row>
    <row r="97" spans="1:11" ht="51">
      <c r="A97" s="4" t="s">
        <v>66</v>
      </c>
      <c r="B97" s="6">
        <v>20</v>
      </c>
      <c r="C97" s="39" t="s">
        <v>99</v>
      </c>
      <c r="D97" s="40" t="s">
        <v>100</v>
      </c>
      <c r="E97" s="110" t="s">
        <v>19</v>
      </c>
      <c r="F97" s="9"/>
      <c r="G97" s="9"/>
      <c r="H97" s="104">
        <v>10</v>
      </c>
      <c r="I97" s="7"/>
      <c r="J97" s="7"/>
      <c r="K97" s="20"/>
    </row>
    <row r="98" spans="1:11" ht="51">
      <c r="A98" s="4" t="s">
        <v>66</v>
      </c>
      <c r="B98" s="6">
        <v>21</v>
      </c>
      <c r="C98" s="41" t="s">
        <v>101</v>
      </c>
      <c r="D98" s="42" t="s">
        <v>102</v>
      </c>
      <c r="E98" s="111" t="s">
        <v>19</v>
      </c>
      <c r="F98" s="9"/>
      <c r="G98" s="9"/>
      <c r="H98" s="104">
        <v>25</v>
      </c>
      <c r="I98" s="7"/>
      <c r="J98" s="7"/>
      <c r="K98" s="20"/>
    </row>
    <row r="99" spans="1:11" ht="51">
      <c r="A99" s="4" t="s">
        <v>66</v>
      </c>
      <c r="B99" s="6">
        <v>22</v>
      </c>
      <c r="C99" s="41" t="s">
        <v>103</v>
      </c>
      <c r="D99" s="42" t="s">
        <v>104</v>
      </c>
      <c r="E99" s="111" t="s">
        <v>14</v>
      </c>
      <c r="F99" s="9"/>
      <c r="G99" s="9"/>
      <c r="H99" s="104">
        <v>50</v>
      </c>
      <c r="I99" s="7"/>
      <c r="J99" s="7"/>
      <c r="K99" s="20"/>
    </row>
    <row r="100" spans="1:11" ht="51">
      <c r="A100" s="4" t="s">
        <v>66</v>
      </c>
      <c r="B100" s="6">
        <v>23</v>
      </c>
      <c r="C100" s="41" t="s">
        <v>105</v>
      </c>
      <c r="D100" s="42" t="s">
        <v>106</v>
      </c>
      <c r="E100" s="111" t="s">
        <v>19</v>
      </c>
      <c r="F100" s="9"/>
      <c r="G100" s="9"/>
      <c r="H100" s="104">
        <v>120</v>
      </c>
      <c r="I100" s="7"/>
      <c r="J100" s="7"/>
      <c r="K100" s="20"/>
    </row>
    <row r="101" spans="1:11" ht="51">
      <c r="A101" s="4" t="s">
        <v>66</v>
      </c>
      <c r="B101" s="6">
        <v>24</v>
      </c>
      <c r="C101" s="43" t="s">
        <v>107</v>
      </c>
      <c r="D101" s="44" t="s">
        <v>108</v>
      </c>
      <c r="E101" s="67" t="s">
        <v>14</v>
      </c>
      <c r="F101" s="7"/>
      <c r="G101" s="9"/>
      <c r="H101" s="104">
        <v>12</v>
      </c>
      <c r="I101" s="7"/>
      <c r="J101" s="7"/>
      <c r="K101" s="20"/>
    </row>
    <row r="102" spans="1:11" ht="47.25" customHeight="1">
      <c r="A102" s="182" t="s">
        <v>109</v>
      </c>
      <c r="B102" s="182"/>
      <c r="C102" s="182"/>
      <c r="D102" s="182"/>
      <c r="E102" s="182"/>
      <c r="F102" s="182"/>
      <c r="G102" s="182"/>
      <c r="H102" s="183"/>
      <c r="I102" s="105"/>
      <c r="J102" s="105"/>
      <c r="K102" s="12"/>
    </row>
    <row r="103" spans="1:11" ht="47.25" customHeight="1">
      <c r="A103" s="16"/>
      <c r="B103" s="16"/>
      <c r="C103" s="16"/>
      <c r="D103" s="16"/>
      <c r="E103" s="16"/>
      <c r="F103" s="16"/>
      <c r="G103" s="17"/>
      <c r="H103" s="17"/>
      <c r="I103" s="18"/>
      <c r="J103" s="17"/>
      <c r="K103" s="18"/>
    </row>
    <row r="104" spans="1:11">
      <c r="A104" s="16"/>
      <c r="B104" s="16"/>
      <c r="C104" s="16"/>
      <c r="D104" s="16"/>
      <c r="E104" s="16"/>
      <c r="F104" s="16"/>
      <c r="G104" s="16"/>
      <c r="H104" s="16"/>
      <c r="I104" s="17"/>
      <c r="J104" s="17"/>
      <c r="K104" s="18"/>
    </row>
    <row r="105" spans="1:11" ht="31.5" customHeight="1">
      <c r="A105" s="113" t="s">
        <v>206</v>
      </c>
      <c r="B105" s="16"/>
      <c r="C105" s="16"/>
      <c r="D105" s="16"/>
      <c r="E105" s="16"/>
      <c r="F105" s="16"/>
      <c r="G105" s="16"/>
      <c r="H105" s="16"/>
      <c r="I105" s="17"/>
      <c r="J105" s="17"/>
      <c r="K105" s="18"/>
    </row>
    <row r="106" spans="1:11" ht="38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2" t="s">
        <v>5</v>
      </c>
      <c r="G106" s="2" t="s">
        <v>6</v>
      </c>
      <c r="H106" s="3" t="s">
        <v>7</v>
      </c>
      <c r="I106" s="2" t="s">
        <v>8</v>
      </c>
      <c r="J106" s="2" t="s">
        <v>9</v>
      </c>
      <c r="K106" s="1" t="s">
        <v>10</v>
      </c>
    </row>
    <row r="107" spans="1:11" ht="63.75">
      <c r="A107" s="32" t="s">
        <v>110</v>
      </c>
      <c r="B107" s="31">
        <v>1</v>
      </c>
      <c r="C107" s="117" t="s">
        <v>111</v>
      </c>
      <c r="D107" s="32" t="s">
        <v>112</v>
      </c>
      <c r="E107" s="100" t="s">
        <v>19</v>
      </c>
      <c r="F107" s="29"/>
      <c r="G107" s="8"/>
      <c r="H107" s="102">
        <v>10</v>
      </c>
      <c r="I107" s="116"/>
      <c r="J107" s="116"/>
      <c r="K107" s="45"/>
    </row>
    <row r="108" spans="1:11" ht="63.75">
      <c r="A108" s="32" t="s">
        <v>110</v>
      </c>
      <c r="B108" s="31">
        <v>2</v>
      </c>
      <c r="C108" s="86" t="s">
        <v>111</v>
      </c>
      <c r="D108" s="44" t="s">
        <v>113</v>
      </c>
      <c r="E108" s="100" t="s">
        <v>19</v>
      </c>
      <c r="F108" s="29"/>
      <c r="G108" s="46"/>
      <c r="H108" s="102">
        <v>5</v>
      </c>
      <c r="I108" s="116"/>
      <c r="J108" s="116"/>
      <c r="K108" s="45"/>
    </row>
    <row r="109" spans="1:11" ht="30">
      <c r="A109" s="184" t="s">
        <v>114</v>
      </c>
      <c r="B109" s="184"/>
      <c r="C109" s="184"/>
      <c r="D109" s="184"/>
      <c r="E109" s="184"/>
      <c r="F109" s="184"/>
      <c r="G109" s="184"/>
      <c r="H109" s="185"/>
      <c r="I109" s="155">
        <f>SUM(I107:I108)</f>
        <v>0</v>
      </c>
      <c r="J109" s="155">
        <f>SUM(J107:J108)</f>
        <v>0</v>
      </c>
      <c r="K109" s="12"/>
    </row>
    <row r="110" spans="1:11">
      <c r="A110" s="16"/>
      <c r="B110" s="16"/>
      <c r="C110" s="16"/>
      <c r="D110" s="16"/>
      <c r="E110" s="16"/>
      <c r="F110" s="16"/>
      <c r="G110" s="16"/>
      <c r="H110" s="16"/>
      <c r="I110" s="17"/>
      <c r="J110" s="17"/>
      <c r="K110" s="18"/>
    </row>
    <row r="111" spans="1:11">
      <c r="A111" s="16"/>
      <c r="B111" s="16"/>
      <c r="C111" s="16"/>
      <c r="D111" s="16"/>
      <c r="E111" s="16"/>
      <c r="F111" s="16"/>
      <c r="G111" s="16"/>
      <c r="H111" s="16"/>
      <c r="I111" s="17"/>
      <c r="J111" s="17"/>
      <c r="K111" s="18"/>
    </row>
    <row r="112" spans="1:11">
      <c r="A112" s="16"/>
      <c r="B112" s="16"/>
      <c r="C112" s="16"/>
      <c r="D112" s="16"/>
      <c r="E112" s="16"/>
      <c r="F112" s="16"/>
      <c r="G112" s="16"/>
      <c r="H112" s="16"/>
      <c r="I112" s="17"/>
      <c r="J112" s="17"/>
      <c r="K112" s="18"/>
    </row>
    <row r="113" spans="1:11" ht="41.25" customHeight="1">
      <c r="A113" s="119" t="s">
        <v>207</v>
      </c>
    </row>
    <row r="114" spans="1:11" ht="38.25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2" t="s">
        <v>5</v>
      </c>
      <c r="G114" s="2" t="s">
        <v>6</v>
      </c>
      <c r="H114" s="3" t="s">
        <v>7</v>
      </c>
      <c r="I114" s="2" t="s">
        <v>8</v>
      </c>
      <c r="J114" s="2" t="s">
        <v>9</v>
      </c>
      <c r="K114" s="1" t="s">
        <v>10</v>
      </c>
    </row>
    <row r="115" spans="1:11" ht="63.75">
      <c r="A115" s="4" t="s">
        <v>115</v>
      </c>
      <c r="B115" s="9">
        <v>1</v>
      </c>
      <c r="C115" s="23" t="s">
        <v>116</v>
      </c>
      <c r="D115" s="90" t="s">
        <v>117</v>
      </c>
      <c r="E115" s="120" t="s">
        <v>14</v>
      </c>
      <c r="F115" s="21"/>
      <c r="G115" s="47"/>
      <c r="H115" s="122">
        <v>240</v>
      </c>
      <c r="I115" s="115">
        <f t="shared" ref="I115:I120" si="0">F115*H115</f>
        <v>0</v>
      </c>
      <c r="J115" s="115">
        <f t="shared" ref="J115:J120" si="1">((G115/100)+1)*I115</f>
        <v>0</v>
      </c>
      <c r="K115" s="10"/>
    </row>
    <row r="116" spans="1:11" ht="63.75">
      <c r="A116" s="4" t="s">
        <v>115</v>
      </c>
      <c r="B116" s="9">
        <v>2</v>
      </c>
      <c r="C116" s="12" t="s">
        <v>118</v>
      </c>
      <c r="D116" s="90" t="s">
        <v>119</v>
      </c>
      <c r="E116" s="120" t="s">
        <v>14</v>
      </c>
      <c r="F116" s="21"/>
      <c r="G116" s="47"/>
      <c r="H116" s="122">
        <v>840</v>
      </c>
      <c r="I116" s="115">
        <f t="shared" si="0"/>
        <v>0</v>
      </c>
      <c r="J116" s="115">
        <f t="shared" si="1"/>
        <v>0</v>
      </c>
      <c r="K116" s="45"/>
    </row>
    <row r="117" spans="1:11" ht="63.75">
      <c r="A117" s="4" t="s">
        <v>115</v>
      </c>
      <c r="B117" s="9">
        <v>3</v>
      </c>
      <c r="C117" s="12" t="s">
        <v>120</v>
      </c>
      <c r="D117" s="90" t="s">
        <v>121</v>
      </c>
      <c r="E117" s="120" t="s">
        <v>14</v>
      </c>
      <c r="F117" s="21"/>
      <c r="G117" s="47"/>
      <c r="H117" s="122">
        <v>208</v>
      </c>
      <c r="I117" s="115">
        <f t="shared" si="0"/>
        <v>0</v>
      </c>
      <c r="J117" s="115">
        <f t="shared" si="1"/>
        <v>0</v>
      </c>
      <c r="K117" s="45"/>
    </row>
    <row r="118" spans="1:11" ht="63.75">
      <c r="A118" s="4" t="s">
        <v>115</v>
      </c>
      <c r="B118" s="9">
        <v>4</v>
      </c>
      <c r="C118" s="12" t="s">
        <v>122</v>
      </c>
      <c r="D118" s="90" t="s">
        <v>117</v>
      </c>
      <c r="E118" s="120" t="s">
        <v>14</v>
      </c>
      <c r="F118" s="21"/>
      <c r="G118" s="47"/>
      <c r="H118" s="122">
        <v>400</v>
      </c>
      <c r="I118" s="115">
        <f t="shared" si="0"/>
        <v>0</v>
      </c>
      <c r="J118" s="115">
        <f t="shared" si="1"/>
        <v>0</v>
      </c>
      <c r="K118" s="45"/>
    </row>
    <row r="119" spans="1:11" ht="63.75">
      <c r="A119" s="4" t="s">
        <v>115</v>
      </c>
      <c r="B119" s="9">
        <v>5</v>
      </c>
      <c r="C119" s="12" t="s">
        <v>123</v>
      </c>
      <c r="D119" s="90" t="s">
        <v>119</v>
      </c>
      <c r="E119" s="120" t="s">
        <v>14</v>
      </c>
      <c r="F119" s="48"/>
      <c r="G119" s="47"/>
      <c r="H119" s="122">
        <v>840</v>
      </c>
      <c r="I119" s="115">
        <f t="shared" si="0"/>
        <v>0</v>
      </c>
      <c r="J119" s="115">
        <f t="shared" si="1"/>
        <v>0</v>
      </c>
      <c r="K119" s="45"/>
    </row>
    <row r="120" spans="1:11" ht="63.75">
      <c r="A120" s="4" t="s">
        <v>115</v>
      </c>
      <c r="B120" s="9">
        <v>6</v>
      </c>
      <c r="C120" s="12" t="s">
        <v>124</v>
      </c>
      <c r="D120" s="90" t="s">
        <v>121</v>
      </c>
      <c r="E120" s="120" t="s">
        <v>14</v>
      </c>
      <c r="F120" s="21"/>
      <c r="G120" s="47"/>
      <c r="H120" s="122">
        <v>240</v>
      </c>
      <c r="I120" s="115">
        <f t="shared" si="0"/>
        <v>0</v>
      </c>
      <c r="J120" s="115">
        <f t="shared" si="1"/>
        <v>0</v>
      </c>
      <c r="K120" s="45"/>
    </row>
    <row r="121" spans="1:11" ht="48" customHeight="1">
      <c r="A121" s="186" t="s">
        <v>125</v>
      </c>
      <c r="B121" s="186"/>
      <c r="C121" s="186"/>
      <c r="D121" s="186"/>
      <c r="E121" s="186"/>
      <c r="F121" s="186"/>
      <c r="G121" s="186"/>
      <c r="H121" s="187"/>
      <c r="I121" s="125">
        <f>SUM(I115:I120)</f>
        <v>0</v>
      </c>
      <c r="J121" s="125">
        <f>SUM(J115:J120)</f>
        <v>0</v>
      </c>
      <c r="K121" s="12"/>
    </row>
    <row r="122" spans="1:11" ht="41.25" customHeight="1">
      <c r="A122" s="127"/>
      <c r="B122" s="127"/>
      <c r="C122" s="127"/>
      <c r="D122" s="127"/>
      <c r="E122" s="127"/>
      <c r="F122" s="127"/>
      <c r="G122" s="127"/>
      <c r="H122" s="127"/>
      <c r="I122" s="128"/>
      <c r="J122" s="128"/>
      <c r="K122" s="18"/>
    </row>
    <row r="124" spans="1:11" ht="36.75" customHeight="1">
      <c r="A124" s="126" t="s">
        <v>208</v>
      </c>
    </row>
    <row r="125" spans="1:11" ht="38.25">
      <c r="A125" s="1" t="s">
        <v>0</v>
      </c>
      <c r="B125" s="1" t="s">
        <v>1</v>
      </c>
      <c r="C125" s="1" t="s">
        <v>2</v>
      </c>
      <c r="D125" s="1" t="s">
        <v>3</v>
      </c>
      <c r="E125" s="1" t="s">
        <v>4</v>
      </c>
      <c r="F125" s="2" t="s">
        <v>5</v>
      </c>
      <c r="G125" s="2" t="s">
        <v>6</v>
      </c>
      <c r="H125" s="3" t="s">
        <v>7</v>
      </c>
      <c r="I125" s="2" t="s">
        <v>8</v>
      </c>
      <c r="J125" s="2" t="s">
        <v>9</v>
      </c>
      <c r="K125" s="1" t="s">
        <v>10</v>
      </c>
    </row>
    <row r="126" spans="1:11" ht="63.75">
      <c r="A126" s="4" t="s">
        <v>126</v>
      </c>
      <c r="B126" s="9">
        <v>1</v>
      </c>
      <c r="C126" s="23" t="s">
        <v>127</v>
      </c>
      <c r="D126" s="4"/>
      <c r="E126" s="120" t="s">
        <v>14</v>
      </c>
      <c r="F126" s="21"/>
      <c r="G126" s="49"/>
      <c r="H126" s="129">
        <v>1000</v>
      </c>
      <c r="I126" s="115">
        <f t="shared" ref="I126:I130" si="2">F126*H126</f>
        <v>0</v>
      </c>
      <c r="J126" s="115">
        <f t="shared" ref="J126:J130" si="3">((G126/100)+1)*I126</f>
        <v>0</v>
      </c>
      <c r="K126" s="10"/>
    </row>
    <row r="127" spans="1:11" ht="63.75">
      <c r="A127" s="4" t="s">
        <v>126</v>
      </c>
      <c r="B127" s="9">
        <v>2</v>
      </c>
      <c r="C127" s="23" t="s">
        <v>128</v>
      </c>
      <c r="D127" s="4"/>
      <c r="E127" s="120" t="s">
        <v>14</v>
      </c>
      <c r="F127" s="21"/>
      <c r="G127" s="49"/>
      <c r="H127" s="129">
        <v>2000</v>
      </c>
      <c r="I127" s="115">
        <f t="shared" si="2"/>
        <v>0</v>
      </c>
      <c r="J127" s="115">
        <f t="shared" si="3"/>
        <v>0</v>
      </c>
      <c r="K127" s="45"/>
    </row>
    <row r="128" spans="1:11" ht="63.75">
      <c r="A128" s="4" t="s">
        <v>126</v>
      </c>
      <c r="B128" s="9">
        <v>3</v>
      </c>
      <c r="C128" s="23" t="s">
        <v>129</v>
      </c>
      <c r="D128" s="4"/>
      <c r="E128" s="120" t="s">
        <v>14</v>
      </c>
      <c r="F128" s="21"/>
      <c r="G128" s="49"/>
      <c r="H128" s="129">
        <v>2000</v>
      </c>
      <c r="I128" s="115">
        <f t="shared" si="2"/>
        <v>0</v>
      </c>
      <c r="J128" s="115">
        <f t="shared" si="3"/>
        <v>0</v>
      </c>
      <c r="K128" s="10"/>
    </row>
    <row r="129" spans="1:11" ht="63.75">
      <c r="A129" s="4" t="s">
        <v>126</v>
      </c>
      <c r="B129" s="9">
        <v>4</v>
      </c>
      <c r="C129" s="23" t="s">
        <v>130</v>
      </c>
      <c r="D129" s="72" t="s">
        <v>131</v>
      </c>
      <c r="E129" s="120" t="s">
        <v>31</v>
      </c>
      <c r="F129" s="50"/>
      <c r="G129" s="49"/>
      <c r="H129" s="130">
        <v>12</v>
      </c>
      <c r="I129" s="115">
        <f t="shared" si="2"/>
        <v>0</v>
      </c>
      <c r="J129" s="115">
        <f t="shared" si="3"/>
        <v>0</v>
      </c>
      <c r="K129" s="10"/>
    </row>
    <row r="130" spans="1:11" ht="63.75">
      <c r="A130" s="4" t="s">
        <v>126</v>
      </c>
      <c r="B130" s="47">
        <v>5</v>
      </c>
      <c r="C130" s="23" t="s">
        <v>132</v>
      </c>
      <c r="D130" s="72" t="s">
        <v>133</v>
      </c>
      <c r="E130" s="120" t="s">
        <v>19</v>
      </c>
      <c r="F130" s="50"/>
      <c r="G130" s="49"/>
      <c r="H130" s="129">
        <v>50</v>
      </c>
      <c r="I130" s="115">
        <f t="shared" si="2"/>
        <v>0</v>
      </c>
      <c r="J130" s="115">
        <f t="shared" si="3"/>
        <v>0</v>
      </c>
      <c r="K130" s="10"/>
    </row>
    <row r="131" spans="1:11" ht="51" customHeight="1">
      <c r="A131" s="188" t="s">
        <v>134</v>
      </c>
      <c r="B131" s="188"/>
      <c r="C131" s="188"/>
      <c r="D131" s="188"/>
      <c r="E131" s="188"/>
      <c r="F131" s="188"/>
      <c r="G131" s="188"/>
      <c r="H131" s="189"/>
      <c r="I131" s="125">
        <f>SUM(I126:I130)</f>
        <v>0</v>
      </c>
      <c r="J131" s="125">
        <f>SUM(J126:J130)</f>
        <v>0</v>
      </c>
      <c r="K131" s="12"/>
    </row>
    <row r="135" spans="1:11" ht="38.25" customHeight="1">
      <c r="A135" s="131" t="s">
        <v>209</v>
      </c>
    </row>
    <row r="136" spans="1:11" ht="38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2" t="s">
        <v>5</v>
      </c>
      <c r="G136" s="2" t="s">
        <v>6</v>
      </c>
      <c r="H136" s="3" t="s">
        <v>7</v>
      </c>
      <c r="I136" s="2" t="s">
        <v>8</v>
      </c>
      <c r="J136" s="2" t="s">
        <v>9</v>
      </c>
      <c r="K136" s="1" t="s">
        <v>10</v>
      </c>
    </row>
    <row r="137" spans="1:11" ht="126.75" customHeight="1">
      <c r="A137" s="32" t="s">
        <v>135</v>
      </c>
      <c r="B137" s="47">
        <v>1</v>
      </c>
      <c r="C137" s="23" t="s">
        <v>136</v>
      </c>
      <c r="D137" s="135" t="s">
        <v>33</v>
      </c>
      <c r="E137" s="133" t="s">
        <v>14</v>
      </c>
      <c r="F137" s="51"/>
      <c r="G137" s="47"/>
      <c r="H137" s="134">
        <v>62000</v>
      </c>
      <c r="I137" s="114"/>
      <c r="J137" s="114"/>
      <c r="K137" s="44"/>
    </row>
    <row r="138" spans="1:11" ht="132.75" customHeight="1">
      <c r="A138" s="32" t="s">
        <v>135</v>
      </c>
      <c r="B138" s="47">
        <v>2</v>
      </c>
      <c r="C138" s="23" t="s">
        <v>137</v>
      </c>
      <c r="D138" s="136" t="s">
        <v>138</v>
      </c>
      <c r="E138" s="91" t="s">
        <v>19</v>
      </c>
      <c r="F138" s="48"/>
      <c r="G138" s="47"/>
      <c r="H138" s="121">
        <v>22</v>
      </c>
      <c r="I138" s="114"/>
      <c r="J138" s="114"/>
      <c r="K138" s="44"/>
    </row>
    <row r="139" spans="1:11" ht="110.25" customHeight="1">
      <c r="A139" s="32" t="s">
        <v>135</v>
      </c>
      <c r="B139" s="47">
        <v>3</v>
      </c>
      <c r="C139" s="23" t="s">
        <v>139</v>
      </c>
      <c r="D139" s="136" t="s">
        <v>138</v>
      </c>
      <c r="E139" s="91" t="s">
        <v>140</v>
      </c>
      <c r="F139" s="48"/>
      <c r="G139" s="47"/>
      <c r="H139" s="121">
        <v>12</v>
      </c>
      <c r="I139" s="114"/>
      <c r="J139" s="114"/>
      <c r="K139" s="44"/>
    </row>
    <row r="140" spans="1:11" ht="161.25" customHeight="1">
      <c r="A140" s="32" t="s">
        <v>135</v>
      </c>
      <c r="B140" s="47">
        <v>4</v>
      </c>
      <c r="C140" s="23" t="s">
        <v>141</v>
      </c>
      <c r="D140" s="135"/>
      <c r="E140" s="133" t="s">
        <v>142</v>
      </c>
      <c r="F140" s="52"/>
      <c r="G140" s="47"/>
      <c r="H140" s="134">
        <v>30</v>
      </c>
      <c r="I140" s="114"/>
      <c r="J140" s="114"/>
      <c r="K140" s="44"/>
    </row>
    <row r="141" spans="1:11" ht="114" customHeight="1">
      <c r="A141" s="32" t="s">
        <v>135</v>
      </c>
      <c r="B141" s="47">
        <v>5</v>
      </c>
      <c r="C141" s="23" t="s">
        <v>143</v>
      </c>
      <c r="D141" s="135"/>
      <c r="E141" s="133" t="s">
        <v>142</v>
      </c>
      <c r="F141" s="51"/>
      <c r="G141" s="47"/>
      <c r="H141" s="134">
        <v>25</v>
      </c>
      <c r="I141" s="114"/>
      <c r="J141" s="114"/>
      <c r="K141" s="44"/>
    </row>
    <row r="142" spans="1:11" ht="89.25">
      <c r="A142" s="32" t="s">
        <v>135</v>
      </c>
      <c r="B142" s="47">
        <v>6</v>
      </c>
      <c r="C142" s="23" t="s">
        <v>144</v>
      </c>
      <c r="D142" s="135" t="s">
        <v>145</v>
      </c>
      <c r="E142" s="133" t="s">
        <v>14</v>
      </c>
      <c r="F142" s="51"/>
      <c r="G142" s="47"/>
      <c r="H142" s="134">
        <v>75</v>
      </c>
      <c r="I142" s="114"/>
      <c r="J142" s="114"/>
      <c r="K142" s="44"/>
    </row>
    <row r="143" spans="1:11" ht="89.25">
      <c r="A143" s="32" t="s">
        <v>135</v>
      </c>
      <c r="B143" s="47">
        <v>7</v>
      </c>
      <c r="C143" s="23" t="s">
        <v>144</v>
      </c>
      <c r="D143" s="135" t="s">
        <v>146</v>
      </c>
      <c r="E143" s="133" t="s">
        <v>14</v>
      </c>
      <c r="F143" s="51"/>
      <c r="G143" s="47"/>
      <c r="H143" s="134">
        <v>75</v>
      </c>
      <c r="I143" s="114"/>
      <c r="J143" s="114"/>
      <c r="K143" s="44"/>
    </row>
    <row r="144" spans="1:11" ht="89.25">
      <c r="A144" s="32" t="s">
        <v>135</v>
      </c>
      <c r="B144" s="47">
        <v>8</v>
      </c>
      <c r="C144" s="23" t="s">
        <v>147</v>
      </c>
      <c r="D144" s="135"/>
      <c r="E144" s="133" t="s">
        <v>14</v>
      </c>
      <c r="F144" s="51"/>
      <c r="G144" s="47"/>
      <c r="H144" s="134">
        <v>75</v>
      </c>
      <c r="I144" s="114"/>
      <c r="J144" s="114"/>
      <c r="K144" s="44"/>
    </row>
    <row r="145" spans="1:11" ht="89.25">
      <c r="A145" s="32" t="s">
        <v>135</v>
      </c>
      <c r="B145" s="47">
        <v>9</v>
      </c>
      <c r="C145" s="23" t="s">
        <v>148</v>
      </c>
      <c r="D145" s="137" t="s">
        <v>149</v>
      </c>
      <c r="E145" s="133" t="s">
        <v>19</v>
      </c>
      <c r="F145" s="51"/>
      <c r="G145" s="9"/>
      <c r="H145" s="134">
        <v>12</v>
      </c>
      <c r="I145" s="114"/>
      <c r="J145" s="114"/>
      <c r="K145" s="44"/>
    </row>
    <row r="146" spans="1:11" ht="46.5" customHeight="1">
      <c r="A146" s="190" t="s">
        <v>150</v>
      </c>
      <c r="B146" s="190"/>
      <c r="C146" s="190"/>
      <c r="D146" s="190"/>
      <c r="E146" s="190"/>
      <c r="F146" s="190"/>
      <c r="G146" s="190"/>
      <c r="H146" s="191"/>
      <c r="I146" s="124">
        <f>SUM(I137:I145)</f>
        <v>0</v>
      </c>
      <c r="J146" s="124">
        <f>SUM(J137:J145)</f>
        <v>0</v>
      </c>
      <c r="K146" s="12"/>
    </row>
    <row r="147" spans="1:11" ht="46.5" customHeight="1">
      <c r="A147" s="87"/>
      <c r="B147" s="87"/>
      <c r="C147" s="87"/>
      <c r="D147" s="87"/>
      <c r="E147" s="87"/>
      <c r="F147" s="87"/>
      <c r="G147" s="87"/>
      <c r="H147" s="87"/>
      <c r="I147" s="139"/>
      <c r="J147" s="139"/>
      <c r="K147" s="140"/>
    </row>
    <row r="149" spans="1:11" ht="29.25" customHeight="1">
      <c r="A149" s="138" t="s">
        <v>210</v>
      </c>
    </row>
    <row r="150" spans="1:11" ht="38.25">
      <c r="A150" s="1" t="s">
        <v>0</v>
      </c>
      <c r="B150" s="1" t="s">
        <v>1</v>
      </c>
      <c r="C150" s="1" t="s">
        <v>2</v>
      </c>
      <c r="D150" s="1" t="s">
        <v>3</v>
      </c>
      <c r="E150" s="1" t="s">
        <v>4</v>
      </c>
      <c r="F150" s="2" t="s">
        <v>5</v>
      </c>
      <c r="G150" s="2" t="s">
        <v>6</v>
      </c>
      <c r="H150" s="3" t="s">
        <v>7</v>
      </c>
      <c r="I150" s="2" t="s">
        <v>8</v>
      </c>
      <c r="J150" s="2" t="s">
        <v>9</v>
      </c>
      <c r="K150" s="1" t="s">
        <v>10</v>
      </c>
    </row>
    <row r="151" spans="1:11" ht="63.75">
      <c r="A151" s="4" t="s">
        <v>151</v>
      </c>
      <c r="B151" s="9">
        <v>1</v>
      </c>
      <c r="C151" s="86" t="s">
        <v>152</v>
      </c>
      <c r="D151" s="91" t="s">
        <v>33</v>
      </c>
      <c r="E151" s="120" t="s">
        <v>14</v>
      </c>
      <c r="F151" s="21"/>
      <c r="G151" s="53"/>
      <c r="H151" s="120">
        <v>7000</v>
      </c>
      <c r="I151" s="114">
        <f t="shared" ref="I151:I152" si="4">F151*H151</f>
        <v>0</v>
      </c>
      <c r="J151" s="114">
        <f t="shared" ref="J151:J152" si="5">((G151/100)+1)*I151</f>
        <v>0</v>
      </c>
      <c r="K151" s="10"/>
    </row>
    <row r="152" spans="1:11" ht="63.75">
      <c r="A152" s="4" t="s">
        <v>151</v>
      </c>
      <c r="B152" s="9">
        <v>2</v>
      </c>
      <c r="C152" s="86" t="s">
        <v>153</v>
      </c>
      <c r="D152" s="91" t="s">
        <v>33</v>
      </c>
      <c r="E152" s="120" t="s">
        <v>14</v>
      </c>
      <c r="F152" s="21"/>
      <c r="G152" s="53"/>
      <c r="H152" s="120">
        <v>7000</v>
      </c>
      <c r="I152" s="114">
        <f t="shared" si="4"/>
        <v>0</v>
      </c>
      <c r="J152" s="114">
        <f t="shared" si="5"/>
        <v>0</v>
      </c>
      <c r="K152" s="45"/>
    </row>
    <row r="153" spans="1:11" ht="44.25" customHeight="1">
      <c r="A153" s="198" t="s">
        <v>154</v>
      </c>
      <c r="B153" s="198"/>
      <c r="C153" s="198"/>
      <c r="D153" s="198"/>
      <c r="E153" s="198"/>
      <c r="F153" s="198"/>
      <c r="G153" s="198"/>
      <c r="H153" s="199"/>
      <c r="I153" s="124">
        <f>SUM(I151:I152)</f>
        <v>0</v>
      </c>
      <c r="J153" s="124">
        <f>SUM(J151:J152)</f>
        <v>0</v>
      </c>
      <c r="K153" s="12"/>
    </row>
    <row r="157" spans="1:11" ht="31.5" customHeight="1">
      <c r="A157" s="118" t="s">
        <v>211</v>
      </c>
    </row>
    <row r="158" spans="1:11" ht="38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2" t="s">
        <v>5</v>
      </c>
      <c r="G158" s="2" t="s">
        <v>6</v>
      </c>
      <c r="H158" s="3" t="s">
        <v>7</v>
      </c>
      <c r="I158" s="2" t="s">
        <v>8</v>
      </c>
      <c r="J158" s="2" t="s">
        <v>9</v>
      </c>
      <c r="K158" s="1" t="s">
        <v>10</v>
      </c>
    </row>
    <row r="159" spans="1:11" ht="62.25" customHeight="1">
      <c r="A159" s="44" t="s">
        <v>155</v>
      </c>
      <c r="B159" s="9">
        <v>1</v>
      </c>
      <c r="C159" s="86" t="s">
        <v>156</v>
      </c>
      <c r="D159" s="44"/>
      <c r="E159" s="68" t="s">
        <v>14</v>
      </c>
      <c r="F159" s="7"/>
      <c r="G159" s="9"/>
      <c r="H159" s="141">
        <v>15000</v>
      </c>
      <c r="I159" s="115">
        <f t="shared" ref="I159:I160" si="6">F159*H159</f>
        <v>0</v>
      </c>
      <c r="J159" s="115">
        <f t="shared" ref="J159:J160" si="7">((G159/100)+1)*I159</f>
        <v>0</v>
      </c>
      <c r="K159" s="10"/>
    </row>
    <row r="160" spans="1:11" ht="87" customHeight="1">
      <c r="A160" s="44" t="s">
        <v>155</v>
      </c>
      <c r="B160" s="9">
        <v>2</v>
      </c>
      <c r="C160" s="86" t="s">
        <v>157</v>
      </c>
      <c r="D160" s="137" t="s">
        <v>158</v>
      </c>
      <c r="E160" s="120" t="s">
        <v>140</v>
      </c>
      <c r="F160" s="7"/>
      <c r="G160" s="9"/>
      <c r="H160" s="141">
        <v>7</v>
      </c>
      <c r="I160" s="115">
        <f t="shared" si="6"/>
        <v>0</v>
      </c>
      <c r="J160" s="115">
        <f t="shared" si="7"/>
        <v>0</v>
      </c>
      <c r="K160" s="45"/>
    </row>
    <row r="161" spans="1:11" ht="39" customHeight="1">
      <c r="A161" s="192" t="s">
        <v>159</v>
      </c>
      <c r="B161" s="192"/>
      <c r="C161" s="192"/>
      <c r="D161" s="192"/>
      <c r="E161" s="192"/>
      <c r="F161" s="192"/>
      <c r="G161" s="192"/>
      <c r="H161" s="193"/>
      <c r="I161" s="125">
        <f>SUM(I159:I160)</f>
        <v>0</v>
      </c>
      <c r="J161" s="125">
        <f>SUM(J159:J160)</f>
        <v>0</v>
      </c>
      <c r="K161" s="12"/>
    </row>
    <row r="162" spans="1:11" s="143" customFormat="1" ht="39" customHeight="1">
      <c r="A162" s="127"/>
      <c r="B162" s="127"/>
      <c r="C162" s="127"/>
      <c r="D162" s="127"/>
      <c r="E162" s="127"/>
      <c r="F162" s="127"/>
      <c r="G162" s="127"/>
      <c r="H162" s="127"/>
      <c r="I162" s="128"/>
      <c r="J162" s="128"/>
      <c r="K162" s="140"/>
    </row>
    <row r="164" spans="1:11" ht="33" customHeight="1">
      <c r="A164" s="119" t="s">
        <v>212</v>
      </c>
    </row>
    <row r="165" spans="1:11" ht="38.25">
      <c r="A165" s="1" t="s">
        <v>0</v>
      </c>
      <c r="B165" s="1" t="s">
        <v>1</v>
      </c>
      <c r="C165" s="1" t="s">
        <v>2</v>
      </c>
      <c r="D165" s="1" t="s">
        <v>3</v>
      </c>
      <c r="E165" s="1" t="s">
        <v>4</v>
      </c>
      <c r="F165" s="2" t="s">
        <v>5</v>
      </c>
      <c r="G165" s="2" t="s">
        <v>6</v>
      </c>
      <c r="H165" s="3" t="s">
        <v>7</v>
      </c>
      <c r="I165" s="2" t="s">
        <v>8</v>
      </c>
      <c r="J165" s="2" t="s">
        <v>9</v>
      </c>
      <c r="K165" s="1" t="s">
        <v>10</v>
      </c>
    </row>
    <row r="166" spans="1:11" ht="38.25">
      <c r="A166" s="44" t="s">
        <v>160</v>
      </c>
      <c r="B166" s="9">
        <v>1</v>
      </c>
      <c r="C166" s="23" t="s">
        <v>161</v>
      </c>
      <c r="D166" s="19"/>
      <c r="E166" s="145" t="s">
        <v>162</v>
      </c>
      <c r="F166" s="7"/>
      <c r="G166" s="9"/>
      <c r="H166" s="147">
        <v>25</v>
      </c>
      <c r="I166" s="114">
        <f t="shared" ref="I166:I168" si="8">F166*H166</f>
        <v>0</v>
      </c>
      <c r="J166" s="114">
        <f t="shared" ref="J166:J168" si="9">((G166/100)+1)*I166</f>
        <v>0</v>
      </c>
      <c r="K166" s="10"/>
    </row>
    <row r="167" spans="1:11" ht="38.25">
      <c r="A167" s="44" t="s">
        <v>160</v>
      </c>
      <c r="B167" s="9">
        <v>2</v>
      </c>
      <c r="C167" s="54" t="s">
        <v>163</v>
      </c>
      <c r="D167" s="107" t="s">
        <v>164</v>
      </c>
      <c r="E167" s="146" t="s">
        <v>19</v>
      </c>
      <c r="F167" s="7"/>
      <c r="G167" s="9"/>
      <c r="H167" s="147">
        <v>5</v>
      </c>
      <c r="I167" s="114">
        <f t="shared" si="8"/>
        <v>0</v>
      </c>
      <c r="J167" s="114">
        <f t="shared" si="9"/>
        <v>0</v>
      </c>
      <c r="K167" s="45"/>
    </row>
    <row r="168" spans="1:11" ht="38.25">
      <c r="A168" s="44" t="s">
        <v>165</v>
      </c>
      <c r="B168" s="9">
        <v>3</v>
      </c>
      <c r="C168" s="23" t="s">
        <v>166</v>
      </c>
      <c r="D168" s="132" t="s">
        <v>167</v>
      </c>
      <c r="E168" s="145" t="s">
        <v>19</v>
      </c>
      <c r="F168" s="7"/>
      <c r="G168" s="9"/>
      <c r="H168" s="147">
        <v>12</v>
      </c>
      <c r="I168" s="114">
        <f t="shared" si="8"/>
        <v>0</v>
      </c>
      <c r="J168" s="114">
        <f t="shared" si="9"/>
        <v>0</v>
      </c>
      <c r="K168" s="10"/>
    </row>
    <row r="169" spans="1:11" ht="36.75" customHeight="1">
      <c r="A169" s="194" t="s">
        <v>168</v>
      </c>
      <c r="B169" s="194"/>
      <c r="C169" s="194"/>
      <c r="D169" s="194"/>
      <c r="E169" s="194"/>
      <c r="F169" s="194"/>
      <c r="G169" s="194"/>
      <c r="H169" s="195"/>
      <c r="I169" s="124">
        <f>SUM(I166:I168)</f>
        <v>0</v>
      </c>
      <c r="J169" s="124">
        <f>SUM(J166:J168)</f>
        <v>0</v>
      </c>
      <c r="K169" s="12"/>
    </row>
    <row r="173" spans="1:11" ht="27" customHeight="1">
      <c r="A173" s="148" t="s">
        <v>213</v>
      </c>
    </row>
    <row r="174" spans="1:11" ht="38.25">
      <c r="A174" s="1" t="s">
        <v>0</v>
      </c>
      <c r="B174" s="1" t="s">
        <v>1</v>
      </c>
      <c r="C174" s="1" t="s">
        <v>2</v>
      </c>
      <c r="D174" s="1" t="s">
        <v>3</v>
      </c>
      <c r="E174" s="1" t="s">
        <v>4</v>
      </c>
      <c r="F174" s="2" t="s">
        <v>5</v>
      </c>
      <c r="G174" s="2" t="s">
        <v>6</v>
      </c>
      <c r="H174" s="3" t="s">
        <v>7</v>
      </c>
      <c r="I174" s="2" t="s">
        <v>8</v>
      </c>
      <c r="J174" s="2" t="s">
        <v>9</v>
      </c>
      <c r="K174" s="1" t="s">
        <v>10</v>
      </c>
    </row>
    <row r="175" spans="1:11" ht="52.5" customHeight="1">
      <c r="A175" s="44" t="s">
        <v>169</v>
      </c>
      <c r="B175" s="4">
        <v>1</v>
      </c>
      <c r="C175" s="23" t="s">
        <v>170</v>
      </c>
      <c r="D175" s="149" t="s">
        <v>171</v>
      </c>
      <c r="E175" s="68" t="s">
        <v>19</v>
      </c>
      <c r="F175" s="7"/>
      <c r="G175" s="9"/>
      <c r="H175" s="104">
        <v>165</v>
      </c>
      <c r="I175" s="115">
        <f t="shared" ref="I175:I176" si="10">F175*H175</f>
        <v>0</v>
      </c>
      <c r="J175" s="115">
        <f t="shared" ref="J175:J176" si="11">((G175/100)+1)*I175</f>
        <v>0</v>
      </c>
      <c r="K175" s="10"/>
    </row>
    <row r="176" spans="1:11" ht="64.5" customHeight="1">
      <c r="A176" s="44" t="s">
        <v>169</v>
      </c>
      <c r="B176" s="6">
        <v>2</v>
      </c>
      <c r="C176" s="27" t="s">
        <v>172</v>
      </c>
      <c r="D176" s="145" t="s">
        <v>173</v>
      </c>
      <c r="E176" s="68" t="s">
        <v>19</v>
      </c>
      <c r="F176" s="7"/>
      <c r="G176" s="9"/>
      <c r="H176" s="104">
        <v>120</v>
      </c>
      <c r="I176" s="115">
        <f t="shared" si="10"/>
        <v>0</v>
      </c>
      <c r="J176" s="115">
        <f t="shared" si="11"/>
        <v>0</v>
      </c>
      <c r="K176" s="45"/>
    </row>
    <row r="177" spans="1:11" ht="35.25" customHeight="1">
      <c r="A177" s="196" t="s">
        <v>174</v>
      </c>
      <c r="B177" s="196"/>
      <c r="C177" s="196"/>
      <c r="D177" s="196"/>
      <c r="E177" s="196"/>
      <c r="F177" s="196"/>
      <c r="G177" s="196"/>
      <c r="H177" s="197"/>
      <c r="I177" s="125">
        <f>SUM(I175:I176)</f>
        <v>0</v>
      </c>
      <c r="J177" s="125">
        <f>SUM(J175:J176)</f>
        <v>0</v>
      </c>
      <c r="K177" s="12"/>
    </row>
    <row r="181" spans="1:11" ht="33" customHeight="1">
      <c r="A181" s="118" t="s">
        <v>214</v>
      </c>
    </row>
    <row r="182" spans="1:11" ht="38.25">
      <c r="A182" s="1" t="s">
        <v>0</v>
      </c>
      <c r="B182" s="1" t="s">
        <v>1</v>
      </c>
      <c r="C182" s="1" t="s">
        <v>2</v>
      </c>
      <c r="D182" s="1" t="s">
        <v>3</v>
      </c>
      <c r="E182" s="1" t="s">
        <v>4</v>
      </c>
      <c r="F182" s="2" t="s">
        <v>5</v>
      </c>
      <c r="G182" s="2" t="s">
        <v>6</v>
      </c>
      <c r="H182" s="3" t="s">
        <v>7</v>
      </c>
      <c r="I182" s="2" t="s">
        <v>8</v>
      </c>
      <c r="J182" s="2" t="s">
        <v>9</v>
      </c>
      <c r="K182" s="1" t="s">
        <v>10</v>
      </c>
    </row>
    <row r="183" spans="1:11" ht="51">
      <c r="A183" s="55" t="s">
        <v>175</v>
      </c>
      <c r="B183" s="6">
        <v>1</v>
      </c>
      <c r="C183" s="54" t="s">
        <v>176</v>
      </c>
      <c r="D183" s="106" t="s">
        <v>177</v>
      </c>
      <c r="E183" s="150" t="s">
        <v>19</v>
      </c>
      <c r="F183" s="7"/>
      <c r="G183" s="9"/>
      <c r="H183" s="104">
        <v>5</v>
      </c>
      <c r="I183" s="115">
        <f t="shared" ref="I183:I186" si="12">F183*H183</f>
        <v>0</v>
      </c>
      <c r="J183" s="115">
        <f t="shared" ref="J183:J186" si="13">((G183/100)+1)*I183</f>
        <v>0</v>
      </c>
      <c r="K183" s="10"/>
    </row>
    <row r="184" spans="1:11" ht="63" customHeight="1">
      <c r="A184" s="55" t="s">
        <v>175</v>
      </c>
      <c r="B184" s="6">
        <v>2</v>
      </c>
      <c r="C184" s="41" t="s">
        <v>178</v>
      </c>
      <c r="D184" s="144" t="s">
        <v>179</v>
      </c>
      <c r="E184" s="150" t="s">
        <v>31</v>
      </c>
      <c r="F184" s="7"/>
      <c r="G184" s="9"/>
      <c r="H184" s="104">
        <v>25</v>
      </c>
      <c r="I184" s="115">
        <f t="shared" si="12"/>
        <v>0</v>
      </c>
      <c r="J184" s="115">
        <f t="shared" si="13"/>
        <v>0</v>
      </c>
      <c r="K184" s="45"/>
    </row>
    <row r="185" spans="1:11" ht="62.25" customHeight="1">
      <c r="A185" s="55" t="s">
        <v>175</v>
      </c>
      <c r="B185" s="6">
        <v>3</v>
      </c>
      <c r="C185" s="54" t="s">
        <v>180</v>
      </c>
      <c r="D185" s="106" t="s">
        <v>181</v>
      </c>
      <c r="E185" s="151" t="s">
        <v>14</v>
      </c>
      <c r="F185" s="9"/>
      <c r="G185" s="9"/>
      <c r="H185" s="104">
        <v>5</v>
      </c>
      <c r="I185" s="115">
        <f t="shared" si="12"/>
        <v>0</v>
      </c>
      <c r="J185" s="115">
        <f t="shared" si="13"/>
        <v>0</v>
      </c>
      <c r="K185" s="10"/>
    </row>
    <row r="186" spans="1:11" ht="51">
      <c r="A186" s="55" t="s">
        <v>175</v>
      </c>
      <c r="B186" s="6">
        <v>4</v>
      </c>
      <c r="C186" s="54" t="s">
        <v>182</v>
      </c>
      <c r="D186" s="106" t="s">
        <v>183</v>
      </c>
      <c r="E186" s="151" t="s">
        <v>31</v>
      </c>
      <c r="F186" s="9"/>
      <c r="G186" s="9"/>
      <c r="H186" s="104">
        <v>5</v>
      </c>
      <c r="I186" s="115">
        <f t="shared" si="12"/>
        <v>0</v>
      </c>
      <c r="J186" s="115">
        <f t="shared" si="13"/>
        <v>0</v>
      </c>
      <c r="K186" s="10"/>
    </row>
    <row r="187" spans="1:11" ht="42" customHeight="1">
      <c r="A187" s="176" t="s">
        <v>184</v>
      </c>
      <c r="B187" s="176"/>
      <c r="C187" s="176"/>
      <c r="D187" s="176"/>
      <c r="E187" s="176"/>
      <c r="F187" s="176"/>
      <c r="G187" s="176"/>
      <c r="H187" s="177"/>
      <c r="I187" s="152">
        <f>SUM(I183:I186)</f>
        <v>0</v>
      </c>
      <c r="J187" s="152">
        <f>SUM(J183:J186)</f>
        <v>0</v>
      </c>
      <c r="K187" s="12"/>
    </row>
    <row r="191" spans="1:11" ht="44.25" customHeight="1">
      <c r="A191" s="156" t="s">
        <v>215</v>
      </c>
    </row>
    <row r="192" spans="1:11" ht="38.25">
      <c r="A192" s="1" t="s">
        <v>0</v>
      </c>
      <c r="B192" s="1" t="s">
        <v>1</v>
      </c>
      <c r="C192" s="1" t="s">
        <v>2</v>
      </c>
      <c r="D192" s="1" t="s">
        <v>3</v>
      </c>
      <c r="E192" s="1" t="s">
        <v>4</v>
      </c>
      <c r="F192" s="2" t="s">
        <v>5</v>
      </c>
      <c r="G192" s="2" t="s">
        <v>6</v>
      </c>
      <c r="H192" s="3" t="s">
        <v>7</v>
      </c>
      <c r="I192" s="2" t="s">
        <v>8</v>
      </c>
      <c r="J192" s="2" t="s">
        <v>9</v>
      </c>
      <c r="K192" s="1" t="s">
        <v>10</v>
      </c>
    </row>
    <row r="193" spans="1:11" ht="102.75" customHeight="1">
      <c r="A193" s="4" t="s">
        <v>185</v>
      </c>
      <c r="B193" s="9">
        <v>1</v>
      </c>
      <c r="C193" s="153" t="s">
        <v>186</v>
      </c>
      <c r="D193" s="68" t="s">
        <v>187</v>
      </c>
      <c r="E193" s="154" t="s">
        <v>188</v>
      </c>
      <c r="F193" s="9"/>
      <c r="G193" s="9"/>
      <c r="H193" s="104">
        <v>25</v>
      </c>
      <c r="I193" s="115">
        <f t="shared" ref="I193:I195" si="14">F193*H193</f>
        <v>0</v>
      </c>
      <c r="J193" s="115">
        <f t="shared" ref="J193:J195" si="15">((G193/100)+1)*I193</f>
        <v>0</v>
      </c>
      <c r="K193" s="10"/>
    </row>
    <row r="194" spans="1:11" ht="97.5" customHeight="1">
      <c r="A194" s="4" t="s">
        <v>185</v>
      </c>
      <c r="B194" s="9">
        <v>2</v>
      </c>
      <c r="C194" s="153" t="s">
        <v>189</v>
      </c>
      <c r="D194" s="68" t="s">
        <v>190</v>
      </c>
      <c r="E194" s="154" t="s">
        <v>191</v>
      </c>
      <c r="F194" s="9"/>
      <c r="G194" s="9"/>
      <c r="H194" s="104">
        <v>12</v>
      </c>
      <c r="I194" s="115">
        <f t="shared" si="14"/>
        <v>0</v>
      </c>
      <c r="J194" s="115">
        <f t="shared" si="15"/>
        <v>0</v>
      </c>
      <c r="K194" s="45"/>
    </row>
    <row r="195" spans="1:11" ht="97.5" customHeight="1">
      <c r="A195" s="4" t="s">
        <v>185</v>
      </c>
      <c r="B195" s="9">
        <v>3</v>
      </c>
      <c r="C195" s="153" t="s">
        <v>192</v>
      </c>
      <c r="D195" s="68" t="s">
        <v>193</v>
      </c>
      <c r="E195" s="154" t="s">
        <v>194</v>
      </c>
      <c r="F195" s="9"/>
      <c r="G195" s="9"/>
      <c r="H195" s="104">
        <v>55</v>
      </c>
      <c r="I195" s="115">
        <f t="shared" si="14"/>
        <v>0</v>
      </c>
      <c r="J195" s="115">
        <f t="shared" si="15"/>
        <v>0</v>
      </c>
      <c r="K195" s="10"/>
    </row>
    <row r="196" spans="1:11" ht="52.5" customHeight="1">
      <c r="A196" s="178" t="s">
        <v>195</v>
      </c>
      <c r="B196" s="178"/>
      <c r="C196" s="178"/>
      <c r="D196" s="178"/>
      <c r="E196" s="178"/>
      <c r="F196" s="178"/>
      <c r="G196" s="178"/>
      <c r="H196" s="179"/>
      <c r="I196" s="152">
        <f>SUM(I193:I195)</f>
        <v>0</v>
      </c>
      <c r="J196" s="152">
        <f>SUM(J193:J195)</f>
        <v>0</v>
      </c>
      <c r="K196" s="12"/>
    </row>
  </sheetData>
  <mergeCells count="22">
    <mergeCell ref="A187:H187"/>
    <mergeCell ref="A196:H196"/>
    <mergeCell ref="A72:H72"/>
    <mergeCell ref="A102:H102"/>
    <mergeCell ref="A109:H109"/>
    <mergeCell ref="A121:H121"/>
    <mergeCell ref="A131:H131"/>
    <mergeCell ref="A146:H146"/>
    <mergeCell ref="A161:H161"/>
    <mergeCell ref="A169:H169"/>
    <mergeCell ref="A177:H177"/>
    <mergeCell ref="A153:H153"/>
    <mergeCell ref="A56:H56"/>
    <mergeCell ref="F1:K1"/>
    <mergeCell ref="A2:K2"/>
    <mergeCell ref="A4:K4"/>
    <mergeCell ref="A1:B1"/>
    <mergeCell ref="A10:H10"/>
    <mergeCell ref="A17:H17"/>
    <mergeCell ref="A28:H28"/>
    <mergeCell ref="A35:H35"/>
    <mergeCell ref="A47:H47"/>
  </mergeCells>
  <pageMargins left="0.7" right="0.7" top="0.75" bottom="0.75" header="0.3" footer="0.3"/>
  <pageSetup paperSize="9" scale="64" fitToHeight="0" orientation="landscape" r:id="rId1"/>
  <rowBreaks count="2" manualBreakCount="2">
    <brk id="31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asorty- cenowe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2024-05-29T13:34:11Z</dcterms:modified>
</cp:coreProperties>
</file>