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<sst xmlns="http://schemas.openxmlformats.org/spreadsheetml/2006/main" count="176" uniqueCount="123">
  <si>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</si>
  <si>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</si>
  <si>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</si>
  <si>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</si>
  <si>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</si>
  <si>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</si>
  <si>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</si>
  <si>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</si>
  <si>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</si>
  <si>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</si>
  <si>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</si>
  <si>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</si>
  <si>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</si>
  <si>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</si>
  <si>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</si>
  <si>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</si>
  <si>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</si>
  <si>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</si>
  <si>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</si>
  <si>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</si>
  <si>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opak.</t>
  </si>
  <si>
    <t xml:space="preserve">44512000-2    </t>
  </si>
  <si>
    <t>Za wyjątkiem wyrobów podanych wprost z numerów bądź symboli katalogowych, dopuszcza się producentów w tym samym rzędzie jakości co podani.</t>
  </si>
  <si>
    <t xml:space="preserve">Nóż do tapet </t>
  </si>
  <si>
    <t>metalowy korpus; 9mm</t>
  </si>
  <si>
    <t>Nóż do tapet</t>
  </si>
  <si>
    <t>metalowy korpus; 18mm</t>
  </si>
  <si>
    <t>Korpus plastik/guma; 18mm</t>
  </si>
  <si>
    <t>Zapas ostrza, opak. 10 szt</t>
  </si>
  <si>
    <t>9mm</t>
  </si>
  <si>
    <t>18mm</t>
  </si>
  <si>
    <t xml:space="preserve">Skrobak do szyb, ostrze trapezowe </t>
  </si>
  <si>
    <t>170x60</t>
  </si>
  <si>
    <t>Stanley</t>
  </si>
  <si>
    <t>Zapas ostrza trapezowego do skrobaka</t>
  </si>
  <si>
    <t xml:space="preserve">Skrzynka narzędziowa plastikowa z organizerem </t>
  </si>
  <si>
    <t>Skrzynka narzędziowa plastikowa z organizerem</t>
  </si>
  <si>
    <t>Klucz dynamometryczny</t>
  </si>
  <si>
    <t>Jonnesway  T271500N</t>
  </si>
  <si>
    <t xml:space="preserve">Pistolet zraszający </t>
  </si>
  <si>
    <t xml:space="preserve">7 funkcji; metal/mosiądz </t>
  </si>
  <si>
    <t>YATO 8968; HECHT 02096; VERVE zgodny z oznaczeniem</t>
  </si>
  <si>
    <t>Pistolet natryskowy</t>
  </si>
  <si>
    <t>Prosty jednodyszowy JET/MIST; metal/mosiądz</t>
  </si>
  <si>
    <t>YATO 8967; HECHT 02095; VERVE zgodny z oznaczeniem</t>
  </si>
  <si>
    <t>Pistolet zraszający</t>
  </si>
  <si>
    <t>7 funkcji; cynk/TPR/tworzywo</t>
  </si>
  <si>
    <t>FLO, HECHT, VERVE, REHAU</t>
  </si>
  <si>
    <t>Wózek narzędziowy pusty</t>
  </si>
  <si>
    <t>7 szuflad</t>
  </si>
  <si>
    <t>12”</t>
  </si>
  <si>
    <t>16”</t>
  </si>
  <si>
    <t>19”</t>
  </si>
  <si>
    <t>20”</t>
  </si>
  <si>
    <t>Stanley 10-151 bądź analogiczny</t>
  </si>
  <si>
    <t>do uprzednio wym. skrobaka; opak. 10 szt</t>
  </si>
  <si>
    <t>1/2" 40-200 Nm</t>
  </si>
  <si>
    <t>WERA CLICK-TORQUE A5 / 05075604001 bądź inne analogicznej konstrukcji i jakości</t>
  </si>
  <si>
    <t>WERA CLICK-TORQUE B1 / 05075610001 bądź inne analogicznej konstrukcji i jakości</t>
  </si>
  <si>
    <t>3/8"; 10-{50-60} Nm</t>
  </si>
  <si>
    <t>1/4"; 2,5-25 Nm, ew. 4,5-30 Nm</t>
  </si>
  <si>
    <t>NARZĘDZIA RZEMIEŚLNICZE</t>
  </si>
  <si>
    <t>Stanley 10-095</t>
  </si>
  <si>
    <t>Stanley 10-018</t>
  </si>
  <si>
    <t>PROXXON, JONNESWAY, GEDORE RED, EXPRO</t>
  </si>
  <si>
    <t>1" 300/450-1500 Nm</t>
  </si>
  <si>
    <t>STANLEY 1-92-064</t>
  </si>
  <si>
    <t>STANLEY 1-92-065</t>
  </si>
  <si>
    <t>STANLEY 1-92-066</t>
  </si>
  <si>
    <t>STANLEY 1-92-067</t>
  </si>
  <si>
    <t>YATO YT-0914, CORONA RICHMANN C1301</t>
  </si>
  <si>
    <t>YT-09177</t>
  </si>
  <si>
    <t>YT-09178</t>
  </si>
  <si>
    <t>YT-09179</t>
  </si>
  <si>
    <t>41G2 S12</t>
  </si>
  <si>
    <t>3N S12</t>
  </si>
  <si>
    <t>P10 S12</t>
  </si>
  <si>
    <t>P30S12</t>
  </si>
  <si>
    <t>Skrzynka na elektronarzędzia</t>
  </si>
  <si>
    <t>Organizer systemowy</t>
  </si>
  <si>
    <t>YT-09170</t>
  </si>
  <si>
    <t>Skrzynia z organizerami 5 szt.</t>
  </si>
  <si>
    <t>23B3N S12</t>
  </si>
  <si>
    <t>YT-09163</t>
  </si>
  <si>
    <t>Skrzynia systemowa na kołach</t>
  </si>
  <si>
    <t>35B S12</t>
  </si>
  <si>
    <t>YT-09165</t>
  </si>
  <si>
    <t>Zestaw skrzynek 3 szt.</t>
  </si>
  <si>
    <t>41G28KP45B S12</t>
  </si>
  <si>
    <t>YT-09175</t>
  </si>
  <si>
    <t>Zestaw skrzynek 4 szt.</t>
  </si>
  <si>
    <t>35B23B41G28W S 12</t>
  </si>
  <si>
    <t>YT-09174</t>
  </si>
  <si>
    <t>42BB24P19P S1</t>
  </si>
  <si>
    <t>YT-09161</t>
  </si>
  <si>
    <t>Zestaw skrzynek 2 szt.</t>
  </si>
  <si>
    <t>42BP45B S1</t>
  </si>
  <si>
    <t>YT-09162</t>
  </si>
  <si>
    <t>Skrzynia systemowa na kolach</t>
  </si>
  <si>
    <t>42B S1</t>
  </si>
  <si>
    <t>YT-09166</t>
  </si>
  <si>
    <t>Skrzynka systemowa</t>
  </si>
  <si>
    <t>19P S1</t>
  </si>
  <si>
    <t>YT-09169</t>
  </si>
  <si>
    <t>XL S1</t>
  </si>
  <si>
    <t>YT-09180</t>
  </si>
  <si>
    <t>L S1</t>
  </si>
  <si>
    <t>YT-09181</t>
  </si>
  <si>
    <t>M S1</t>
  </si>
  <si>
    <t>YT-09182</t>
  </si>
  <si>
    <t>Pojemnik systemowy</t>
  </si>
  <si>
    <t>B42P S1</t>
  </si>
  <si>
    <t>YT-09168</t>
  </si>
  <si>
    <t>P45P S12</t>
  </si>
  <si>
    <t>YT-09183</t>
  </si>
  <si>
    <t>Skrzynka narzędziowa</t>
  </si>
  <si>
    <t>P65P S1</t>
  </si>
  <si>
    <t>YT-09184</t>
  </si>
  <si>
    <t>Skrzynia 800lt na kółkach</t>
  </si>
  <si>
    <t>YT-01985</t>
  </si>
  <si>
    <t>Skrzynka dwupoziomowa na kółkach</t>
  </si>
  <si>
    <t>YT-09160</t>
  </si>
  <si>
    <t>Stanley 28-590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</si>
</sst>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9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right" vertical="top" wrapText="1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3" xfId="0" applyNumberFormat="1" applyFont="1" applyFill="1" applyBorder="1" applyAlignment="1">
      <alignment horizontal="left" vertical="center" wrapText="1"/>
    </xf>
    <xf numFmtId="4" fontId="44" fillId="34" borderId="13" xfId="0" applyNumberFormat="1" applyFont="1" applyFill="1" applyBorder="1" applyAlignment="1">
      <alignment horizontal="right" vertical="center" wrapText="1"/>
    </xf>
    <xf numFmtId="4" fontId="44" fillId="34" borderId="15" xfId="0" applyNumberFormat="1" applyFont="1" applyFill="1" applyBorder="1" applyAlignment="1">
      <alignment horizontal="right" vertical="center" wrapText="1"/>
    </xf>
    <xf numFmtId="0" fontId="39" fillId="34" borderId="16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vertical="center" wrapText="1"/>
    </xf>
    <xf numFmtId="49" fontId="39" fillId="35" borderId="13" xfId="0" applyNumberFormat="1" applyFont="1" applyFill="1" applyBorder="1" applyAlignment="1">
      <alignment vertical="center" wrapText="1"/>
    </xf>
    <xf numFmtId="4" fontId="44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35" borderId="13" xfId="0" applyNumberFormat="1" applyFont="1" applyFill="1" applyBorder="1" applyAlignment="1">
      <alignment horizontal="right" vertical="center" wrapText="1"/>
    </xf>
    <xf numFmtId="0" fontId="39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>
      <alignment horizontal="left" vertical="top"/>
    </xf>
    <xf numFmtId="0" fontId="43" fillId="34" borderId="20" xfId="0" applyFont="1" applyFill="1" applyBorder="1" applyAlignment="1">
      <alignment horizontal="right" vertical="center" wrapText="1"/>
    </xf>
    <xf numFmtId="0" fontId="43" fillId="34" borderId="21" xfId="0" applyFont="1" applyFill="1" applyBorder="1" applyAlignment="1">
      <alignment horizontal="right" vertical="center" wrapText="1"/>
    </xf>
    <xf numFmtId="0" fontId="43" fillId="34" borderId="22" xfId="0" applyFont="1" applyFill="1" applyBorder="1" applyAlignment="1">
      <alignment horizontal="righ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1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20" zoomScaleNormal="120" zoomScalePageLayoutView="0" workbookViewId="0" topLeftCell="A9">
      <selection activeCell="D15" sqref="D15"/>
    </sheetView>
  </sheetViews>
  <sheetFormatPr defaultColWidth="0" defaultRowHeight="15"/>
  <cols>
    <col min="1" max="1" width="4.28125" style="1" customWidth="1"/>
    <col min="2" max="2" width="15.7109375" style="12" customWidth="1"/>
    <col min="3" max="3" width="15.7109375" style="13" customWidth="1"/>
    <col min="4" max="4" width="15.7109375" style="12" customWidth="1"/>
    <col min="5" max="5" width="4.8515625" style="1" customWidth="1"/>
    <col min="6" max="6" width="4.421875" style="25" customWidth="1"/>
    <col min="7" max="8" width="10.7109375" style="0" customWidth="1"/>
    <col min="9" max="9" width="9.8515625" style="0" customWidth="1"/>
    <col min="10" max="10" width="10.7109375" style="0" customWidth="1"/>
    <col min="11" max="11" width="15.7109375" style="2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M1" s="8" t="s">
        <v>15</v>
      </c>
      <c r="N1" s="32"/>
      <c r="O1" s="33"/>
      <c r="P1" s="33"/>
      <c r="Q1" s="33"/>
      <c r="R1" s="33"/>
      <c r="S1" s="34"/>
    </row>
    <row r="2" spans="1:19" ht="3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M2" s="5" t="s">
        <v>17</v>
      </c>
      <c r="N2" s="32"/>
      <c r="O2" s="33"/>
      <c r="P2" s="33"/>
      <c r="Q2" s="33"/>
      <c r="R2" s="33"/>
      <c r="S2" s="34"/>
    </row>
    <row r="3" spans="1:19" ht="24.75" customHeight="1" thickBot="1" thickTop="1">
      <c r="A3" s="23"/>
      <c r="B3" s="9"/>
      <c r="C3" s="9"/>
      <c r="D3" s="9"/>
      <c r="E3" s="9"/>
      <c r="F3" s="23"/>
      <c r="G3" s="9"/>
      <c r="H3" s="9"/>
      <c r="I3" s="9"/>
      <c r="J3" s="9"/>
      <c r="K3" s="9"/>
      <c r="M3" s="5" t="s">
        <v>16</v>
      </c>
      <c r="N3" s="32"/>
      <c r="O3" s="33"/>
      <c r="P3" s="33"/>
      <c r="Q3" s="33"/>
      <c r="R3" s="33"/>
      <c r="S3" s="34"/>
    </row>
    <row r="4" spans="1:19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43" t="s">
        <v>19</v>
      </c>
      <c r="N4" s="45"/>
      <c r="O4" s="46"/>
      <c r="P4" s="46"/>
      <c r="Q4" s="46"/>
      <c r="R4" s="46"/>
      <c r="S4" s="47"/>
    </row>
    <row r="5" spans="1:19" s="3" customFormat="1" ht="24" customHeight="1" thickBot="1">
      <c r="A5" s="51" t="s">
        <v>61</v>
      </c>
      <c r="B5" s="51"/>
      <c r="C5" s="51"/>
      <c r="D5" s="7" t="s">
        <v>21</v>
      </c>
      <c r="E5" s="52" t="s">
        <v>0</v>
      </c>
      <c r="F5" s="52"/>
      <c r="G5" s="52"/>
      <c r="H5" s="52"/>
      <c r="I5" s="52"/>
      <c r="J5" s="52"/>
      <c r="K5" s="52"/>
      <c r="M5" s="44"/>
      <c r="N5" s="48"/>
      <c r="O5" s="49"/>
      <c r="P5" s="49"/>
      <c r="Q5" s="49"/>
      <c r="R5" s="49"/>
      <c r="S5" s="50"/>
    </row>
    <row r="6" spans="1:19" s="4" customFormat="1" ht="24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M6" s="6" t="s">
        <v>18</v>
      </c>
      <c r="N6" s="32"/>
      <c r="O6" s="33"/>
      <c r="P6" s="33"/>
      <c r="Q6" s="33"/>
      <c r="R6" s="33"/>
      <c r="S6" s="34"/>
    </row>
    <row r="7" spans="1:19" s="4" customFormat="1" ht="24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  <c r="K7" s="35"/>
      <c r="M7" s="10"/>
      <c r="N7" s="11"/>
      <c r="O7" s="11"/>
      <c r="P7" s="11"/>
      <c r="Q7" s="11"/>
      <c r="R7" s="11"/>
      <c r="S7" s="11"/>
    </row>
    <row r="8" spans="1:11" ht="27">
      <c r="A8" s="24" t="s">
        <v>1</v>
      </c>
      <c r="B8" s="15" t="s">
        <v>2</v>
      </c>
      <c r="C8" s="16" t="s">
        <v>3</v>
      </c>
      <c r="D8" s="15" t="s">
        <v>14</v>
      </c>
      <c r="E8" s="17" t="s">
        <v>4</v>
      </c>
      <c r="F8" s="17" t="s">
        <v>5</v>
      </c>
      <c r="G8" s="14" t="s">
        <v>6</v>
      </c>
      <c r="H8" s="14" t="s">
        <v>7</v>
      </c>
      <c r="I8" s="18" t="s">
        <v>10</v>
      </c>
      <c r="J8" s="14" t="s">
        <v>8</v>
      </c>
      <c r="K8" s="19" t="s">
        <v>13</v>
      </c>
    </row>
    <row r="9" spans="1:11" ht="15">
      <c r="A9" s="26">
        <v>1</v>
      </c>
      <c r="B9" s="27" t="s">
        <v>23</v>
      </c>
      <c r="C9" s="28" t="s">
        <v>24</v>
      </c>
      <c r="D9" s="27" t="s">
        <v>62</v>
      </c>
      <c r="E9" s="26" t="s">
        <v>9</v>
      </c>
      <c r="F9" s="26">
        <v>30</v>
      </c>
      <c r="G9" s="29"/>
      <c r="H9" s="30">
        <f aca="true" t="shared" si="0" ref="H9:H15">F9*G9</f>
        <v>0</v>
      </c>
      <c r="I9" s="30">
        <f aca="true" t="shared" si="1" ref="I9:I15">J9-H9</f>
        <v>0</v>
      </c>
      <c r="J9" s="30">
        <f aca="true" t="shared" si="2" ref="J9:J15">ROUND(H9*1.23,2)</f>
        <v>0</v>
      </c>
      <c r="K9" s="31"/>
    </row>
    <row r="10" spans="1:11" ht="15">
      <c r="A10" s="26">
        <v>2</v>
      </c>
      <c r="B10" s="27" t="s">
        <v>25</v>
      </c>
      <c r="C10" s="28" t="s">
        <v>26</v>
      </c>
      <c r="D10" s="27" t="s">
        <v>63</v>
      </c>
      <c r="E10" s="26" t="s">
        <v>9</v>
      </c>
      <c r="F10" s="26">
        <v>100</v>
      </c>
      <c r="G10" s="29"/>
      <c r="H10" s="30">
        <f t="shared" si="0"/>
        <v>0</v>
      </c>
      <c r="I10" s="30">
        <f t="shared" si="1"/>
        <v>0</v>
      </c>
      <c r="J10" s="30">
        <f t="shared" si="2"/>
        <v>0</v>
      </c>
      <c r="K10" s="31"/>
    </row>
    <row r="11" spans="1:11" ht="18">
      <c r="A11" s="26">
        <v>3</v>
      </c>
      <c r="B11" s="27" t="s">
        <v>25</v>
      </c>
      <c r="C11" s="28" t="s">
        <v>27</v>
      </c>
      <c r="D11" s="27" t="s">
        <v>54</v>
      </c>
      <c r="E11" s="26" t="s">
        <v>9</v>
      </c>
      <c r="F11" s="26">
        <v>50</v>
      </c>
      <c r="G11" s="29"/>
      <c r="H11" s="30">
        <f t="shared" si="0"/>
        <v>0</v>
      </c>
      <c r="I11" s="30">
        <f t="shared" si="1"/>
        <v>0</v>
      </c>
      <c r="J11" s="30">
        <f t="shared" si="2"/>
        <v>0</v>
      </c>
      <c r="K11" s="31"/>
    </row>
    <row r="12" spans="1:11" ht="15">
      <c r="A12" s="26">
        <v>4</v>
      </c>
      <c r="B12" s="27" t="s">
        <v>28</v>
      </c>
      <c r="C12" s="28" t="s">
        <v>29</v>
      </c>
      <c r="D12" s="27" t="s">
        <v>33</v>
      </c>
      <c r="E12" s="26" t="s">
        <v>20</v>
      </c>
      <c r="F12" s="26">
        <v>30</v>
      </c>
      <c r="G12" s="29"/>
      <c r="H12" s="30">
        <f t="shared" si="0"/>
        <v>0</v>
      </c>
      <c r="I12" s="30">
        <f t="shared" si="1"/>
        <v>0</v>
      </c>
      <c r="J12" s="30">
        <f t="shared" si="2"/>
        <v>0</v>
      </c>
      <c r="K12" s="31"/>
    </row>
    <row r="13" spans="1:11" ht="15">
      <c r="A13" s="26">
        <v>5</v>
      </c>
      <c r="B13" s="27" t="s">
        <v>28</v>
      </c>
      <c r="C13" s="28" t="s">
        <v>30</v>
      </c>
      <c r="D13" s="27" t="s">
        <v>33</v>
      </c>
      <c r="E13" s="26" t="s">
        <v>20</v>
      </c>
      <c r="F13" s="26">
        <v>100</v>
      </c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/>
    </row>
    <row r="14" spans="1:11" ht="18">
      <c r="A14" s="26">
        <v>6</v>
      </c>
      <c r="B14" s="27" t="s">
        <v>31</v>
      </c>
      <c r="C14" s="28" t="s">
        <v>32</v>
      </c>
      <c r="D14" s="27" t="s">
        <v>122</v>
      </c>
      <c r="E14" s="26" t="s">
        <v>9</v>
      </c>
      <c r="F14" s="26">
        <v>100</v>
      </c>
      <c r="G14" s="29"/>
      <c r="H14" s="30">
        <f t="shared" si="0"/>
        <v>0</v>
      </c>
      <c r="I14" s="30">
        <f t="shared" si="1"/>
        <v>0</v>
      </c>
      <c r="J14" s="30">
        <f t="shared" si="2"/>
        <v>0</v>
      </c>
      <c r="K14" s="31"/>
    </row>
    <row r="15" spans="1:11" ht="18">
      <c r="A15" s="26">
        <v>7</v>
      </c>
      <c r="B15" s="27" t="s">
        <v>34</v>
      </c>
      <c r="C15" s="28" t="s">
        <v>55</v>
      </c>
      <c r="D15" s="27" t="s">
        <v>33</v>
      </c>
      <c r="E15" s="26" t="s">
        <v>20</v>
      </c>
      <c r="F15" s="26">
        <v>20</v>
      </c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/>
    </row>
    <row r="16" spans="1:11" ht="18">
      <c r="A16" s="26">
        <v>8</v>
      </c>
      <c r="B16" s="27" t="s">
        <v>35</v>
      </c>
      <c r="C16" s="28" t="s">
        <v>50</v>
      </c>
      <c r="D16" s="27" t="s">
        <v>66</v>
      </c>
      <c r="E16" s="26" t="s">
        <v>9</v>
      </c>
      <c r="F16" s="26">
        <v>5</v>
      </c>
      <c r="G16" s="29"/>
      <c r="H16" s="30">
        <f>F16*G16</f>
        <v>0</v>
      </c>
      <c r="I16" s="30">
        <f>J16-H16</f>
        <v>0</v>
      </c>
      <c r="J16" s="30">
        <f>ROUND(H16*1.23,2)</f>
        <v>0</v>
      </c>
      <c r="K16" s="31"/>
    </row>
    <row r="17" spans="1:11" ht="18">
      <c r="A17" s="26">
        <v>9</v>
      </c>
      <c r="B17" s="27" t="s">
        <v>35</v>
      </c>
      <c r="C17" s="28" t="s">
        <v>51</v>
      </c>
      <c r="D17" s="27" t="s">
        <v>67</v>
      </c>
      <c r="E17" s="26" t="s">
        <v>9</v>
      </c>
      <c r="F17" s="26">
        <v>60</v>
      </c>
      <c r="G17" s="29"/>
      <c r="H17" s="30">
        <f>F17*G17</f>
        <v>0</v>
      </c>
      <c r="I17" s="30">
        <f>J17-H17</f>
        <v>0</v>
      </c>
      <c r="J17" s="30">
        <f>ROUND(H17*1.23,2)</f>
        <v>0</v>
      </c>
      <c r="K17" s="31"/>
    </row>
    <row r="18" spans="1:11" ht="18">
      <c r="A18" s="26">
        <v>10</v>
      </c>
      <c r="B18" s="27" t="s">
        <v>36</v>
      </c>
      <c r="C18" s="28" t="s">
        <v>52</v>
      </c>
      <c r="D18" s="27" t="s">
        <v>68</v>
      </c>
      <c r="E18" s="26" t="s">
        <v>9</v>
      </c>
      <c r="F18" s="26">
        <v>5</v>
      </c>
      <c r="G18" s="29"/>
      <c r="H18" s="30">
        <f>F18*G18</f>
        <v>0</v>
      </c>
      <c r="I18" s="30">
        <f>J18-H18</f>
        <v>0</v>
      </c>
      <c r="J18" s="30">
        <f>ROUND(H18*1.23,2)</f>
        <v>0</v>
      </c>
      <c r="K18" s="31"/>
    </row>
    <row r="19" spans="1:11" ht="18">
      <c r="A19" s="26">
        <v>11</v>
      </c>
      <c r="B19" s="27" t="s">
        <v>35</v>
      </c>
      <c r="C19" s="28" t="s">
        <v>53</v>
      </c>
      <c r="D19" s="27" t="s">
        <v>69</v>
      </c>
      <c r="E19" s="26" t="s">
        <v>9</v>
      </c>
      <c r="F19" s="26">
        <v>5</v>
      </c>
      <c r="G19" s="29"/>
      <c r="H19" s="30">
        <f>F19*G19</f>
        <v>0</v>
      </c>
      <c r="I19" s="30">
        <f>J19-H19</f>
        <v>0</v>
      </c>
      <c r="J19" s="30">
        <f>ROUND(H19*1.23,2)</f>
        <v>0</v>
      </c>
      <c r="K19" s="31"/>
    </row>
    <row r="20" spans="1:11" ht="36" customHeight="1">
      <c r="A20" s="26">
        <v>12</v>
      </c>
      <c r="B20" s="27" t="s">
        <v>37</v>
      </c>
      <c r="C20" s="28" t="s">
        <v>60</v>
      </c>
      <c r="D20" s="27" t="s">
        <v>57</v>
      </c>
      <c r="E20" s="26" t="s">
        <v>9</v>
      </c>
      <c r="F20" s="26">
        <v>2</v>
      </c>
      <c r="G20" s="29"/>
      <c r="H20" s="30">
        <f>F20*G20</f>
        <v>0</v>
      </c>
      <c r="I20" s="30">
        <f aca="true" t="shared" si="3" ref="I20:I48">J20-H20</f>
        <v>0</v>
      </c>
      <c r="J20" s="30">
        <f aca="true" t="shared" si="4" ref="J20:J47">ROUND(H20*1.23,2)</f>
        <v>0</v>
      </c>
      <c r="K20" s="31"/>
    </row>
    <row r="21" spans="1:11" ht="36">
      <c r="A21" s="26">
        <v>13</v>
      </c>
      <c r="B21" s="27" t="s">
        <v>37</v>
      </c>
      <c r="C21" s="28" t="s">
        <v>59</v>
      </c>
      <c r="D21" s="27" t="s">
        <v>58</v>
      </c>
      <c r="E21" s="26" t="s">
        <v>9</v>
      </c>
      <c r="F21" s="26">
        <v>2</v>
      </c>
      <c r="G21" s="29"/>
      <c r="H21" s="30">
        <f>F21*G21</f>
        <v>0</v>
      </c>
      <c r="I21" s="30">
        <f t="shared" si="3"/>
        <v>0</v>
      </c>
      <c r="J21" s="30">
        <f t="shared" si="4"/>
        <v>0</v>
      </c>
      <c r="K21" s="31"/>
    </row>
    <row r="22" spans="1:11" ht="18">
      <c r="A22" s="26">
        <v>14</v>
      </c>
      <c r="B22" s="27" t="s">
        <v>37</v>
      </c>
      <c r="C22" s="28" t="s">
        <v>56</v>
      </c>
      <c r="D22" s="27" t="s">
        <v>64</v>
      </c>
      <c r="E22" s="26" t="s">
        <v>9</v>
      </c>
      <c r="F22" s="26">
        <v>8</v>
      </c>
      <c r="G22" s="29"/>
      <c r="H22" s="30">
        <f aca="true" t="shared" si="5" ref="H22:H47">F22*G22</f>
        <v>0</v>
      </c>
      <c r="I22" s="30">
        <f t="shared" si="3"/>
        <v>0</v>
      </c>
      <c r="J22" s="30">
        <f t="shared" si="4"/>
        <v>0</v>
      </c>
      <c r="K22" s="31"/>
    </row>
    <row r="23" spans="1:11" ht="15">
      <c r="A23" s="26">
        <v>15</v>
      </c>
      <c r="B23" s="27" t="s">
        <v>37</v>
      </c>
      <c r="C23" s="28" t="s">
        <v>65</v>
      </c>
      <c r="D23" s="27" t="s">
        <v>38</v>
      </c>
      <c r="E23" s="26" t="s">
        <v>9</v>
      </c>
      <c r="F23" s="26">
        <v>5</v>
      </c>
      <c r="G23" s="29"/>
      <c r="H23" s="30">
        <f t="shared" si="5"/>
        <v>0</v>
      </c>
      <c r="I23" s="30">
        <f t="shared" si="3"/>
        <v>0</v>
      </c>
      <c r="J23" s="30">
        <f t="shared" si="4"/>
        <v>0</v>
      </c>
      <c r="K23" s="31"/>
    </row>
    <row r="24" spans="1:11" ht="18">
      <c r="A24" s="26">
        <v>16</v>
      </c>
      <c r="B24" s="27" t="s">
        <v>120</v>
      </c>
      <c r="C24" s="28"/>
      <c r="D24" s="27" t="s">
        <v>121</v>
      </c>
      <c r="E24" s="26" t="s">
        <v>9</v>
      </c>
      <c r="F24" s="26">
        <v>3</v>
      </c>
      <c r="G24" s="29"/>
      <c r="H24" s="30">
        <f t="shared" si="5"/>
        <v>0</v>
      </c>
      <c r="I24" s="30">
        <f t="shared" si="3"/>
        <v>0</v>
      </c>
      <c r="J24" s="30">
        <f t="shared" si="4"/>
        <v>0</v>
      </c>
      <c r="K24" s="31"/>
    </row>
    <row r="25" spans="1:11" ht="18">
      <c r="A25" s="26">
        <v>17</v>
      </c>
      <c r="B25" s="27" t="s">
        <v>81</v>
      </c>
      <c r="C25" s="28" t="s">
        <v>82</v>
      </c>
      <c r="D25" s="27" t="s">
        <v>83</v>
      </c>
      <c r="E25" s="26" t="s">
        <v>9</v>
      </c>
      <c r="F25" s="26">
        <v>3</v>
      </c>
      <c r="G25" s="29"/>
      <c r="H25" s="30">
        <f t="shared" si="5"/>
        <v>0</v>
      </c>
      <c r="I25" s="30">
        <f t="shared" si="3"/>
        <v>0</v>
      </c>
      <c r="J25" s="30">
        <f t="shared" si="4"/>
        <v>0</v>
      </c>
      <c r="K25" s="31"/>
    </row>
    <row r="26" spans="1:11" ht="18">
      <c r="A26" s="26">
        <v>18</v>
      </c>
      <c r="B26" s="27" t="s">
        <v>84</v>
      </c>
      <c r="C26" s="28" t="s">
        <v>85</v>
      </c>
      <c r="D26" s="27" t="s">
        <v>86</v>
      </c>
      <c r="E26" s="26" t="s">
        <v>9</v>
      </c>
      <c r="F26" s="26">
        <v>3</v>
      </c>
      <c r="G26" s="29"/>
      <c r="H26" s="30">
        <f t="shared" si="5"/>
        <v>0</v>
      </c>
      <c r="I26" s="30">
        <f t="shared" si="3"/>
        <v>0</v>
      </c>
      <c r="J26" s="30">
        <f t="shared" si="4"/>
        <v>0</v>
      </c>
      <c r="K26" s="31"/>
    </row>
    <row r="27" spans="1:11" ht="18">
      <c r="A27" s="26">
        <v>19</v>
      </c>
      <c r="B27" s="27" t="s">
        <v>78</v>
      </c>
      <c r="C27" s="28" t="s">
        <v>74</v>
      </c>
      <c r="D27" s="27" t="s">
        <v>80</v>
      </c>
      <c r="E27" s="26" t="s">
        <v>9</v>
      </c>
      <c r="F27" s="26">
        <v>5</v>
      </c>
      <c r="G27" s="29"/>
      <c r="H27" s="30">
        <f t="shared" si="5"/>
        <v>0</v>
      </c>
      <c r="I27" s="30">
        <f t="shared" si="3"/>
        <v>0</v>
      </c>
      <c r="J27" s="30">
        <f t="shared" si="4"/>
        <v>0</v>
      </c>
      <c r="K27" s="31"/>
    </row>
    <row r="28" spans="1:11" ht="15">
      <c r="A28" s="26">
        <v>20</v>
      </c>
      <c r="B28" s="27" t="s">
        <v>90</v>
      </c>
      <c r="C28" s="28" t="s">
        <v>91</v>
      </c>
      <c r="D28" s="27" t="s">
        <v>92</v>
      </c>
      <c r="E28" s="26" t="s">
        <v>9</v>
      </c>
      <c r="F28" s="26">
        <v>2</v>
      </c>
      <c r="G28" s="29"/>
      <c r="H28" s="30">
        <f t="shared" si="5"/>
        <v>0</v>
      </c>
      <c r="I28" s="30">
        <f t="shared" si="3"/>
        <v>0</v>
      </c>
      <c r="J28" s="30">
        <f t="shared" si="4"/>
        <v>0</v>
      </c>
      <c r="K28" s="31"/>
    </row>
    <row r="29" spans="1:11" ht="15">
      <c r="A29" s="26">
        <v>21</v>
      </c>
      <c r="B29" s="27" t="s">
        <v>87</v>
      </c>
      <c r="C29" s="28" t="s">
        <v>88</v>
      </c>
      <c r="D29" s="27" t="s">
        <v>89</v>
      </c>
      <c r="E29" s="26" t="s">
        <v>9</v>
      </c>
      <c r="F29" s="26">
        <v>3</v>
      </c>
      <c r="G29" s="29"/>
      <c r="H29" s="30">
        <f t="shared" si="5"/>
        <v>0</v>
      </c>
      <c r="I29" s="30">
        <f t="shared" si="3"/>
        <v>0</v>
      </c>
      <c r="J29" s="30">
        <f t="shared" si="4"/>
        <v>0</v>
      </c>
      <c r="K29" s="31"/>
    </row>
    <row r="30" spans="1:11" ht="15">
      <c r="A30" s="26">
        <v>22</v>
      </c>
      <c r="B30" s="27" t="s">
        <v>79</v>
      </c>
      <c r="C30" s="28" t="s">
        <v>75</v>
      </c>
      <c r="D30" s="27" t="s">
        <v>71</v>
      </c>
      <c r="E30" s="26" t="s">
        <v>9</v>
      </c>
      <c r="F30" s="26">
        <v>10</v>
      </c>
      <c r="G30" s="29"/>
      <c r="H30" s="30">
        <f t="shared" si="5"/>
        <v>0</v>
      </c>
      <c r="I30" s="30">
        <f t="shared" si="3"/>
        <v>0</v>
      </c>
      <c r="J30" s="30">
        <f t="shared" si="4"/>
        <v>0</v>
      </c>
      <c r="K30" s="31"/>
    </row>
    <row r="31" spans="1:11" ht="15">
      <c r="A31" s="26">
        <v>23</v>
      </c>
      <c r="B31" s="27" t="s">
        <v>79</v>
      </c>
      <c r="C31" s="28" t="s">
        <v>76</v>
      </c>
      <c r="D31" s="27" t="s">
        <v>72</v>
      </c>
      <c r="E31" s="26" t="s">
        <v>9</v>
      </c>
      <c r="F31" s="26">
        <v>8</v>
      </c>
      <c r="G31" s="29"/>
      <c r="H31" s="30">
        <f t="shared" si="5"/>
        <v>0</v>
      </c>
      <c r="I31" s="30">
        <f t="shared" si="3"/>
        <v>0</v>
      </c>
      <c r="J31" s="30">
        <f t="shared" si="4"/>
        <v>0</v>
      </c>
      <c r="K31" s="31"/>
    </row>
    <row r="32" spans="1:11" ht="15">
      <c r="A32" s="26">
        <v>24</v>
      </c>
      <c r="B32" s="27" t="s">
        <v>79</v>
      </c>
      <c r="C32" s="28" t="s">
        <v>77</v>
      </c>
      <c r="D32" s="27" t="s">
        <v>73</v>
      </c>
      <c r="E32" s="26" t="s">
        <v>9</v>
      </c>
      <c r="F32" s="26">
        <v>5</v>
      </c>
      <c r="G32" s="29"/>
      <c r="H32" s="30">
        <f t="shared" si="5"/>
        <v>0</v>
      </c>
      <c r="I32" s="30">
        <f t="shared" si="3"/>
        <v>0</v>
      </c>
      <c r="J32" s="30">
        <f t="shared" si="4"/>
        <v>0</v>
      </c>
      <c r="K32" s="31"/>
    </row>
    <row r="33" spans="1:11" ht="15">
      <c r="A33" s="26">
        <v>25</v>
      </c>
      <c r="B33" s="27" t="s">
        <v>87</v>
      </c>
      <c r="C33" s="28" t="s">
        <v>93</v>
      </c>
      <c r="D33" s="27" t="s">
        <v>94</v>
      </c>
      <c r="E33" s="26" t="s">
        <v>9</v>
      </c>
      <c r="F33" s="26">
        <v>2</v>
      </c>
      <c r="G33" s="29"/>
      <c r="H33" s="30">
        <f t="shared" si="5"/>
        <v>0</v>
      </c>
      <c r="I33" s="30">
        <f t="shared" si="3"/>
        <v>0</v>
      </c>
      <c r="J33" s="30">
        <f t="shared" si="4"/>
        <v>0</v>
      </c>
      <c r="K33" s="31"/>
    </row>
    <row r="34" spans="1:11" ht="15">
      <c r="A34" s="26">
        <v>26</v>
      </c>
      <c r="B34" s="27" t="s">
        <v>95</v>
      </c>
      <c r="C34" s="28" t="s">
        <v>96</v>
      </c>
      <c r="D34" s="27" t="s">
        <v>97</v>
      </c>
      <c r="E34" s="26" t="s">
        <v>9</v>
      </c>
      <c r="F34" s="26">
        <v>3</v>
      </c>
      <c r="G34" s="29"/>
      <c r="H34" s="30">
        <f t="shared" si="5"/>
        <v>0</v>
      </c>
      <c r="I34" s="30">
        <f t="shared" si="3"/>
        <v>0</v>
      </c>
      <c r="J34" s="30">
        <f t="shared" si="4"/>
        <v>0</v>
      </c>
      <c r="K34" s="31"/>
    </row>
    <row r="35" spans="1:11" ht="18">
      <c r="A35" s="26">
        <v>27</v>
      </c>
      <c r="B35" s="27" t="s">
        <v>98</v>
      </c>
      <c r="C35" s="28" t="s">
        <v>99</v>
      </c>
      <c r="D35" s="27" t="s">
        <v>100</v>
      </c>
      <c r="E35" s="26" t="s">
        <v>9</v>
      </c>
      <c r="F35" s="26">
        <v>3</v>
      </c>
      <c r="G35" s="29"/>
      <c r="H35" s="30">
        <f t="shared" si="5"/>
        <v>0</v>
      </c>
      <c r="I35" s="30">
        <f t="shared" si="3"/>
        <v>0</v>
      </c>
      <c r="J35" s="30">
        <f t="shared" si="4"/>
        <v>0</v>
      </c>
      <c r="K35" s="31"/>
    </row>
    <row r="36" spans="1:11" ht="15">
      <c r="A36" s="26">
        <v>28</v>
      </c>
      <c r="B36" s="27" t="s">
        <v>110</v>
      </c>
      <c r="C36" s="28" t="s">
        <v>111</v>
      </c>
      <c r="D36" s="27" t="s">
        <v>112</v>
      </c>
      <c r="E36" s="26" t="s">
        <v>9</v>
      </c>
      <c r="F36" s="26">
        <v>8</v>
      </c>
      <c r="G36" s="29"/>
      <c r="H36" s="30">
        <f t="shared" si="5"/>
        <v>0</v>
      </c>
      <c r="I36" s="30">
        <f t="shared" si="3"/>
        <v>0</v>
      </c>
      <c r="J36" s="30">
        <f t="shared" si="4"/>
        <v>0</v>
      </c>
      <c r="K36" s="31"/>
    </row>
    <row r="37" spans="1:11" ht="15">
      <c r="A37" s="26">
        <v>29</v>
      </c>
      <c r="B37" s="27" t="s">
        <v>101</v>
      </c>
      <c r="C37" s="28" t="s">
        <v>102</v>
      </c>
      <c r="D37" s="27" t="s">
        <v>103</v>
      </c>
      <c r="E37" s="26" t="s">
        <v>9</v>
      </c>
      <c r="F37" s="26">
        <v>3</v>
      </c>
      <c r="G37" s="29"/>
      <c r="H37" s="30">
        <f t="shared" si="5"/>
        <v>0</v>
      </c>
      <c r="I37" s="30">
        <f t="shared" si="3"/>
        <v>0</v>
      </c>
      <c r="J37" s="30">
        <f t="shared" si="4"/>
        <v>0</v>
      </c>
      <c r="K37" s="31"/>
    </row>
    <row r="38" spans="1:11" ht="15">
      <c r="A38" s="26">
        <v>30</v>
      </c>
      <c r="B38" s="27" t="s">
        <v>79</v>
      </c>
      <c r="C38" s="28" t="s">
        <v>104</v>
      </c>
      <c r="D38" s="27" t="s">
        <v>105</v>
      </c>
      <c r="E38" s="26" t="s">
        <v>9</v>
      </c>
      <c r="F38" s="26">
        <v>5</v>
      </c>
      <c r="G38" s="29"/>
      <c r="H38" s="30">
        <f t="shared" si="5"/>
        <v>0</v>
      </c>
      <c r="I38" s="30">
        <f t="shared" si="3"/>
        <v>0</v>
      </c>
      <c r="J38" s="30">
        <f t="shared" si="4"/>
        <v>0</v>
      </c>
      <c r="K38" s="31"/>
    </row>
    <row r="39" spans="1:11" ht="15">
      <c r="A39" s="26">
        <v>31</v>
      </c>
      <c r="B39" s="27" t="s">
        <v>79</v>
      </c>
      <c r="C39" s="28" t="s">
        <v>106</v>
      </c>
      <c r="D39" s="27" t="s">
        <v>107</v>
      </c>
      <c r="E39" s="26" t="s">
        <v>9</v>
      </c>
      <c r="F39" s="26">
        <v>5</v>
      </c>
      <c r="G39" s="29"/>
      <c r="H39" s="30">
        <f t="shared" si="5"/>
        <v>0</v>
      </c>
      <c r="I39" s="30">
        <f t="shared" si="3"/>
        <v>0</v>
      </c>
      <c r="J39" s="30">
        <f t="shared" si="4"/>
        <v>0</v>
      </c>
      <c r="K39" s="31"/>
    </row>
    <row r="40" spans="1:11" ht="15">
      <c r="A40" s="26">
        <v>32</v>
      </c>
      <c r="B40" s="27" t="s">
        <v>79</v>
      </c>
      <c r="C40" s="28" t="s">
        <v>108</v>
      </c>
      <c r="D40" s="27" t="s">
        <v>109</v>
      </c>
      <c r="E40" s="26" t="s">
        <v>9</v>
      </c>
      <c r="F40" s="26">
        <v>8</v>
      </c>
      <c r="G40" s="29"/>
      <c r="H40" s="30">
        <f t="shared" si="5"/>
        <v>0</v>
      </c>
      <c r="I40" s="30">
        <f t="shared" si="3"/>
        <v>0</v>
      </c>
      <c r="J40" s="30">
        <f t="shared" si="4"/>
        <v>0</v>
      </c>
      <c r="K40" s="31"/>
    </row>
    <row r="41" spans="1:11" ht="15">
      <c r="A41" s="26">
        <v>33</v>
      </c>
      <c r="B41" s="27" t="s">
        <v>115</v>
      </c>
      <c r="C41" s="28" t="s">
        <v>113</v>
      </c>
      <c r="D41" s="27" t="s">
        <v>114</v>
      </c>
      <c r="E41" s="26" t="s">
        <v>9</v>
      </c>
      <c r="F41" s="26">
        <v>8</v>
      </c>
      <c r="G41" s="29"/>
      <c r="H41" s="30">
        <f t="shared" si="5"/>
        <v>0</v>
      </c>
      <c r="I41" s="30">
        <f t="shared" si="3"/>
        <v>0</v>
      </c>
      <c r="J41" s="30">
        <f t="shared" si="4"/>
        <v>0</v>
      </c>
      <c r="K41" s="31"/>
    </row>
    <row r="42" spans="1:11" ht="15">
      <c r="A42" s="26">
        <v>34</v>
      </c>
      <c r="B42" s="27" t="s">
        <v>115</v>
      </c>
      <c r="C42" s="28" t="s">
        <v>116</v>
      </c>
      <c r="D42" s="27" t="s">
        <v>117</v>
      </c>
      <c r="E42" s="26" t="s">
        <v>9</v>
      </c>
      <c r="F42" s="26">
        <v>5</v>
      </c>
      <c r="G42" s="29"/>
      <c r="H42" s="30">
        <f t="shared" si="5"/>
        <v>0</v>
      </c>
      <c r="I42" s="30">
        <f t="shared" si="3"/>
        <v>0</v>
      </c>
      <c r="J42" s="30">
        <f t="shared" si="4"/>
        <v>0</v>
      </c>
      <c r="K42" s="31"/>
    </row>
    <row r="43" spans="1:11" ht="15">
      <c r="A43" s="26">
        <v>35</v>
      </c>
      <c r="B43" s="27" t="s">
        <v>118</v>
      </c>
      <c r="C43" s="28"/>
      <c r="D43" s="27" t="s">
        <v>119</v>
      </c>
      <c r="E43" s="26" t="s">
        <v>9</v>
      </c>
      <c r="F43" s="26">
        <v>2</v>
      </c>
      <c r="G43" s="29"/>
      <c r="H43" s="30">
        <f t="shared" si="5"/>
        <v>0</v>
      </c>
      <c r="I43" s="30">
        <f t="shared" si="3"/>
        <v>0</v>
      </c>
      <c r="J43" s="30">
        <f t="shared" si="4"/>
        <v>0</v>
      </c>
      <c r="K43" s="31"/>
    </row>
    <row r="44" spans="1:11" ht="27">
      <c r="A44" s="26">
        <v>36</v>
      </c>
      <c r="B44" s="27" t="s">
        <v>39</v>
      </c>
      <c r="C44" s="28" t="s">
        <v>40</v>
      </c>
      <c r="D44" s="27" t="s">
        <v>41</v>
      </c>
      <c r="E44" s="26" t="s">
        <v>9</v>
      </c>
      <c r="F44" s="26">
        <v>6</v>
      </c>
      <c r="G44" s="29"/>
      <c r="H44" s="30">
        <f t="shared" si="5"/>
        <v>0</v>
      </c>
      <c r="I44" s="30">
        <f t="shared" si="3"/>
        <v>0</v>
      </c>
      <c r="J44" s="30">
        <f t="shared" si="4"/>
        <v>0</v>
      </c>
      <c r="K44" s="31"/>
    </row>
    <row r="45" spans="1:11" ht="27">
      <c r="A45" s="26">
        <v>37</v>
      </c>
      <c r="B45" s="27" t="s">
        <v>42</v>
      </c>
      <c r="C45" s="28" t="s">
        <v>43</v>
      </c>
      <c r="D45" s="27" t="s">
        <v>44</v>
      </c>
      <c r="E45" s="26" t="s">
        <v>9</v>
      </c>
      <c r="F45" s="26">
        <v>5</v>
      </c>
      <c r="G45" s="29"/>
      <c r="H45" s="30">
        <f t="shared" si="5"/>
        <v>0</v>
      </c>
      <c r="I45" s="30">
        <f t="shared" si="3"/>
        <v>0</v>
      </c>
      <c r="J45" s="30">
        <f t="shared" si="4"/>
        <v>0</v>
      </c>
      <c r="K45" s="31"/>
    </row>
    <row r="46" spans="1:11" ht="18">
      <c r="A46" s="26">
        <v>38</v>
      </c>
      <c r="B46" s="27" t="s">
        <v>45</v>
      </c>
      <c r="C46" s="28" t="s">
        <v>46</v>
      </c>
      <c r="D46" s="27" t="s">
        <v>47</v>
      </c>
      <c r="E46" s="26" t="s">
        <v>9</v>
      </c>
      <c r="F46" s="26">
        <v>3</v>
      </c>
      <c r="G46" s="29"/>
      <c r="H46" s="30">
        <f t="shared" si="5"/>
        <v>0</v>
      </c>
      <c r="I46" s="30">
        <f t="shared" si="3"/>
        <v>0</v>
      </c>
      <c r="J46" s="30">
        <f t="shared" si="4"/>
        <v>0</v>
      </c>
      <c r="K46" s="31"/>
    </row>
    <row r="47" spans="1:11" ht="18">
      <c r="A47" s="26">
        <v>39</v>
      </c>
      <c r="B47" s="27" t="s">
        <v>48</v>
      </c>
      <c r="C47" s="28" t="s">
        <v>49</v>
      </c>
      <c r="D47" s="27" t="s">
        <v>70</v>
      </c>
      <c r="E47" s="26" t="s">
        <v>9</v>
      </c>
      <c r="F47" s="26">
        <v>10</v>
      </c>
      <c r="G47" s="29"/>
      <c r="H47" s="30">
        <f t="shared" si="5"/>
        <v>0</v>
      </c>
      <c r="I47" s="30">
        <f t="shared" si="3"/>
        <v>0</v>
      </c>
      <c r="J47" s="30">
        <f t="shared" si="4"/>
        <v>0</v>
      </c>
      <c r="K47" s="31"/>
    </row>
    <row r="48" spans="1:11" ht="15">
      <c r="A48" s="36" t="s">
        <v>12</v>
      </c>
      <c r="B48" s="37"/>
      <c r="C48" s="37"/>
      <c r="D48" s="37"/>
      <c r="E48" s="37"/>
      <c r="F48" s="37"/>
      <c r="G48" s="38"/>
      <c r="H48" s="20">
        <f>SUM(H9:H47)</f>
        <v>0</v>
      </c>
      <c r="I48" s="21">
        <f t="shared" si="3"/>
        <v>0</v>
      </c>
      <c r="J48" s="20">
        <f>SUM(J9:J47)</f>
        <v>0</v>
      </c>
      <c r="K48" s="22"/>
    </row>
  </sheetData>
  <sheetProtection/>
  <mergeCells count="13">
    <mergeCell ref="N4:S5"/>
    <mergeCell ref="A5:C5"/>
    <mergeCell ref="E5:K5"/>
    <mergeCell ref="N6:S6"/>
    <mergeCell ref="A7:K7"/>
    <mergeCell ref="A48:G48"/>
    <mergeCell ref="A1:K2"/>
    <mergeCell ref="A6:K6"/>
    <mergeCell ref="N1:S1"/>
    <mergeCell ref="N2:S2"/>
    <mergeCell ref="N3:S3"/>
    <mergeCell ref="A4:K4"/>
    <mergeCell ref="M4:M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2023-05-24T08:38:22Z</dcterms:modified>
  <cp:category/>
  <cp:version/>
  <cp:contentType/>
  <cp:contentStatus/>
</cp:coreProperties>
</file>