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'Arkusz1'!$A$1:$J$32</definedName>
  </definedNames>
  <calcPr fullCalcOnLoad="1"/>
</workbook>
</file>

<file path=xl/sharedStrings.xml><?xml version="1.0" encoding="utf-8"?>
<sst xmlns="http://schemas.openxmlformats.org/spreadsheetml/2006/main" count="41" uniqueCount="24">
  <si>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</si>
  <si>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</si>
  <si>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</si>
  <si>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</si>
  <si>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</si>
  <si>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</si>
  <si>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</si>
  <si>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</si>
  <si>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</si>
  <si>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</si>
  <si>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</si>
  <si>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Stół laboratoryjny przyścienny o wymiarze 1880x750x900mm (szer. x gł. x wys.) (rzut nr 2 - poz. 1)w składzie:
Blat z żywicy fenolowej gr. 19mm
Konstrukcja nośna stołu, typu rama A z profili stalowych o przekroju 30x30mm grubości min. 2mm, malowana proszkowo farbami epoksydowymi, na stopkach regulacyjnych umożliwiających wypoziomowanie stołu w zakresie min. 25mm.
-2szt. x zlew ceramiczny o wymiarze zewnętrznym 400x400mm (komora o wymiarze 350x350mm)
-1szt. x bateria laboratoryjna ciepła/zimna woda. Bateria pokryta powłoką chemoodporną
-1 x montaż baterii na fotokomórkę w blacie – bateria w posiadaniu Zamawiającego
Szafki wykonane z płyty meblowej dwustronnie laminowanej gr. min 18mm, oklejonej obrzeżem ABS 2mm. :
-1szt. x szafka podwieszana do konstrukcji zlewowa o wymiarze 800x500x620mm (2xdrzwi)</t>
  </si>
  <si>
    <t>Szafa o wymiarze 1000x420x2220mm (rzut nr 1 - poz. 5)
Szafa 6OH z drzwiami rozwieranymi dwuskrzydłowymi. Wykonana z płyty dwustronnie laminowanej. Korpus mocowany jest za pomocą złączy mimośrodowych minifix gwarantujących wielokrotny montaż i demontaż mebla. Tył z białej płyty HDF o grubości 3 mm, reszta korpusu z płyty dwustronnie laminowanej o grubości 18 mm, oklejonej obrzeżem ABS 2 mm. Drzwi płytowe, dwuskrzydłowe. Każde skrzydło  zawieszone na 3 zewnętrznych samodomykających zawiasach puszkowych o kącie rozwarcia 110 stopni. Zamek patentowy jednoryglowy z 2 kluczami. W środku 5 półek ruchomych.</t>
  </si>
  <si>
    <r>
      <t>Stół laboratoryjny przyścienny z wycięciem o wymiarze</t>
    </r>
    <r>
      <rPr>
        <sz val="11"/>
        <rFont val="Calibri"/>
        <family val="2"/>
      </rPr>
      <t xml:space="preserve"> 5240/6410/1800x800/600/600x900 </t>
    </r>
    <r>
      <rPr>
        <sz val="11"/>
        <color indexed="8"/>
        <rFont val="Calibri"/>
        <family val="2"/>
      </rPr>
      <t>mm (szer. x gł. x wys.) (rzut nr 1 - poz. 4) w składzie:
Blat z żywicy fenolowej gr. 19mm (wycięcie blatu pod słup między oknami)
Konstrukcja nośna stołu, typu rama A z profili stalowych o przekroju 30x30mm grubości min. 2mm, malowana proszkowo farbami epoksydowymi, na stopkach regulacyjnych umożliwiających wypoziomowanie stołu w zakresie min. 25mm.
-2szt. x zlew ceramiczny o wymiarze zewnętrznym 400x400mm (komora o wymiarze 350x350mm)
-1szt. x umywalka mała o wymiarze zewnętrznym 210x450mm (+/-50mm)
-1szt. x bateria laboratoryjna ciepła/zimna woda. Bateria pokryta powłoką chemoodporną
-1 x montaż baterii w blacie do umywalki – bateria w posiadaniu Zamawiającego
Szafki wykonane z płyty meblowej dwustronnie laminowanej gr. min 18mm, oklejonej obrzeżem ABS 2mm. :
- 4 szt. x szafka podwieszana do konstrukcji o wymiarze 600x600x620mm ( 3xszuflada z pełnym wysuwem i dociągiem)
-2szt. x szafka narożna „ślepa” podwieszana do konstrukcji o wymiarze 1200x600x620mm (1xdrzwi, 1xpółka)
-1szt. x szafka podwieszana do konstrukcji o wymiarze 800x600x620mm (2xdrzwi, 1xpółka)
-1szt. x szafka podwieszana do konstrukcji umywalkowa o wymiarze 300x500x620mm (1xdrzwi)
-1szt. x szafka podwieszana do konstrukcji zlewowa o wymiarze 900x500x620mm (2xdrzwi)</t>
    </r>
  </si>
  <si>
    <r>
      <rPr>
        <b/>
        <sz val="11"/>
        <color indexed="8"/>
        <rFont val="Calibri"/>
        <family val="2"/>
      </rPr>
      <t>Krzesło laboratoryjne wysokie  ze stopkami</t>
    </r>
    <r>
      <rPr>
        <sz val="11"/>
        <color indexed="8"/>
        <rFont val="Calibri"/>
        <family val="2"/>
      </rPr>
      <t xml:space="preserve">
Opis krzesła:
Wymiary (szer x wys) siedziska 460 x 420, oparcia 400 x 290 [mm; +/- 20 mm]
Regulacja wysokości siedziska za pomocą podnośnika pneumatycznego o skoku 140mm w zakresie 600-740 [mm] 
Podstawa krzesła o średnicy 580mm, wykonana z poliamidu wzmacnianego włóknem szklanym.
Chromowany podnóżek o średnicy 450mm na wysokości 250mm od powierzchni ziemi.
Mechanizm CPT łączący siedzisko z oparciem, umożliwiający regulację kąta nachylenia oparcia do siedziska, pozwalający podnosić oparcie, oraz dopasować odległość w jakiej znajduje się oparcie od siedziska. 
Możliwość montażu kompletu kół.
Kolor czarny
Zdjęcie poglądowe
</t>
    </r>
  </si>
  <si>
    <t xml:space="preserve">część 1 </t>
  </si>
  <si>
    <r>
      <rPr>
        <b/>
        <sz val="11"/>
        <color indexed="8"/>
        <rFont val="Calibri"/>
        <family val="2"/>
      </rPr>
      <t>Stół laboratoryjny wyspowy</t>
    </r>
    <r>
      <rPr>
        <sz val="11"/>
        <color indexed="8"/>
        <rFont val="Calibri"/>
        <family val="2"/>
      </rPr>
      <t xml:space="preserve"> o wymiarze 3100x1500x900/1700mm (szer. x gł. x wys.) </t>
    </r>
    <r>
      <rPr>
        <b/>
        <sz val="11"/>
        <color indexed="8"/>
        <rFont val="Calibri"/>
        <family val="2"/>
      </rPr>
      <t>(rzut nr 1 - poz.1 )</t>
    </r>
    <r>
      <rPr>
        <sz val="11"/>
        <color indexed="8"/>
        <rFont val="Calibri"/>
        <family val="2"/>
      </rPr>
      <t xml:space="preserve"> w składzie:
Blat z żywicy fenolowej gr. 19mm
Konstrukcja nośna stołu, typu rama A z profili stalowych o przekroju 30x30mm grubości min. 2mm, malowana proszkowo farbami epoksydowymi, na stopkach regulacyjnych umożliwiających wypoziomowanie stołu w zakresie min. 25mm.
Nadstawka  o wym. 3000x300x800mm, montowana do blatu stołu. Kolumna nadstawki z profilu stalowego o przekroju min. 100x50mm (kolumny zewnętrzne), min. 100x100mm (kolumna środkowa), malowana proszkowo farbami epoksydowymi. W każdej kolumnie 3 gniazdka elektryczne (łącznie 12 gniazdek elektrycznych 230V), w jednej dodatkowo włącznik oświetlenia. Półka dolna i górna z żywicy fenolowej gr. 19mm. Oświetlenie typu taśma led pod jedną półką (do ustalenia z Zamawiającym/Użytkownikiem czy będzie do półka dolna czy górna). Oświetlenie zarówno na jedną jak i drugą stronę stołu.
Szafki wykonane z płyty meblowej dwustronnie laminowanej gr. min 18mm, oklejonej obrzeżem ABS 2mm. :
-6 szt. x kontener mobilny na czterech kółkach jezdnych (w tym dwa z hamulcem) o wymiarach 450x500x800mm (1xszuflada z pełnym wysuwem i dociągiem, 1xdrzwi, 1xpółka)</t>
    </r>
  </si>
  <si>
    <r>
      <rPr>
        <b/>
        <sz val="11"/>
        <color indexed="8"/>
        <rFont val="Calibri"/>
        <family val="2"/>
      </rPr>
      <t>Stół laboratoryjny przyścienny</t>
    </r>
    <r>
      <rPr>
        <sz val="11"/>
        <color indexed="8"/>
        <rFont val="Calibri"/>
        <family val="2"/>
      </rPr>
      <t xml:space="preserve"> o wymiarze 4700x600x900mm (szer. x gł. x wys.) </t>
    </r>
    <r>
      <rPr>
        <b/>
        <sz val="11"/>
        <color indexed="8"/>
        <rFont val="Calibri"/>
        <family val="2"/>
      </rPr>
      <t>(rzut nr 1 - poz. 2)</t>
    </r>
    <r>
      <rPr>
        <sz val="11"/>
        <color indexed="8"/>
        <rFont val="Calibri"/>
        <family val="2"/>
      </rPr>
      <t xml:space="preserve"> w składzie:
Blat z żywicy fenolowej gr. 19mm
Konstrukcja nośna stołu, typu rama A z profili stalowych o przekroju 30x30mm grubości min. 2mm, malowana proszkowo farbami epoksydowymi, na stopkach regulacyjnych umożliwiających wypoziomowanie stołu w zakresie min. 25mm.
Szafki wykonane z płyty meblowej dwustronnie laminowanej gr. min 18mm, oklejonej obrzeżem ABS 2mm. :
-2szt. x szafka podwieszana do konstrukcji o wymiarze 600x500x620mm (3xszuflada z pełnym wysuwem i dociągiem)
-2szt. x szafka podwieszana do konstrukcji  o wymiarze 900x500x620mm (2xdrzwi, 1xpółka)
-5 szt. x szafka wisząca o wym. 890x320x720mm (2xdrzwi, 2xpółka)</t>
    </r>
  </si>
  <si>
    <r>
      <rPr>
        <b/>
        <sz val="11"/>
        <color indexed="8"/>
        <rFont val="Calibri"/>
        <family val="2"/>
      </rPr>
      <t>Stół laboratoryjny przyścienny antywibracyjny</t>
    </r>
    <r>
      <rPr>
        <sz val="11"/>
        <color indexed="8"/>
        <rFont val="Calibri"/>
        <family val="2"/>
      </rPr>
      <t xml:space="preserve"> o wymiarze 800x800x900mm </t>
    </r>
    <r>
      <rPr>
        <b/>
        <sz val="11"/>
        <color indexed="8"/>
        <rFont val="Calibri"/>
        <family val="2"/>
      </rPr>
      <t>(rzut nr 1 - poz. 3)</t>
    </r>
    <r>
      <rPr>
        <sz val="11"/>
        <color indexed="8"/>
        <rFont val="Calibri"/>
        <family val="2"/>
      </rPr>
      <t xml:space="preserve"> (szer. x gł. x wys.) w składzie:
Blat z żywicy fenolowej gr. 19mm
Konstrukcja nośna stołu, typu rama A z profili stalowych o przekroju 30x30mm grubości min. 2mm, malowana proszkowo farbami epoksydowymi, na wibroizolatorach.
-1szt. x kontener mobilny na czterech kółkach jezdnych (w tym dwa z hamulcem) o wymiarach 600x500x800mm (3xszuflada z pełnym wysuwem i dociągiem)</t>
    </r>
  </si>
  <si>
    <r>
      <rPr>
        <b/>
        <sz val="11"/>
        <color indexed="8"/>
        <rFont val="Calibri"/>
        <family val="2"/>
      </rPr>
      <t>Stół laboratoryjny przyścienny</t>
    </r>
    <r>
      <rPr>
        <sz val="11"/>
        <color indexed="8"/>
        <rFont val="Calibri"/>
        <family val="2"/>
      </rPr>
      <t xml:space="preserve"> o wymiarze 2610/2060x590/600x900mm (szer. x gł. x wys.) </t>
    </r>
    <r>
      <rPr>
        <b/>
        <sz val="11"/>
        <color indexed="8"/>
        <rFont val="Calibri"/>
        <family val="2"/>
      </rPr>
      <t>(rzut nr 2 - poz. 2)</t>
    </r>
    <r>
      <rPr>
        <sz val="11"/>
        <color indexed="8"/>
        <rFont val="Calibri"/>
        <family val="2"/>
      </rPr>
      <t xml:space="preserve"> w składzie:
Blat z żywicy fenolowej gr. 19mm
Konstrukcja nośna stołu, typu rama A z profili stalowych o przekroju 30x30mm grubości min. 2mm, malowana proszkowo farbami epoksydowymi, na stopkach regulacyjnych umożliwiających wypoziomowanie stołu w zakresie min. 25mm
Szafki wykonane z płyty meblowej dwustronnie laminowanej gr. min 18mm, oklejonej obrzeżem ABS 2mm. :
-2 szt. x kontener mobilny na czterech kółkach jezdnych (w tym dwa z hamulcem) o wymiarach 400x500x800mm (4xszuflada z pełnym wysuwem i dociągiem)
-1 szt. x kontener mobilny na czterech kółkach jezdnych (w tym dwa z hamulcem) o wymiarach 900x500x800mm (2xszuflada z pełnym wysuwem i dociągiem, 2xdrzwi, 1xpółka)</t>
    </r>
  </si>
  <si>
    <r>
      <rPr>
        <b/>
        <sz val="11"/>
        <color indexed="8"/>
        <rFont val="Calibri"/>
        <family val="2"/>
      </rPr>
      <t>Metalowa szafa na chemikalia</t>
    </r>
    <r>
      <rPr>
        <sz val="11"/>
        <color indexed="8"/>
        <rFont val="Calibri"/>
        <family val="2"/>
      </rPr>
      <t xml:space="preserve"> o wymiarze 1020x435x2000mm </t>
    </r>
    <r>
      <rPr>
        <b/>
        <sz val="11"/>
        <color indexed="8"/>
        <rFont val="Calibri"/>
        <family val="2"/>
      </rPr>
      <t>(rzut nr 2 - poz. 4)</t>
    </r>
    <r>
      <rPr>
        <sz val="11"/>
        <color indexed="8"/>
        <rFont val="Calibri"/>
        <family val="2"/>
      </rPr>
      <t xml:space="preserve">
Szafa z blachy stalowej gr 1- 1.2mm malowanej proszkowo. Drzwi szafy pełne osadzone są na 3 mocnych zawiasach zewnętrznych, zamykane zamkiem kluczowym z pokrętłem, z 3- punktowym systemem ryglowania. Szafa wyposażona w wannę ociekową na chemikalia. W górnej części szafy zamontowany króciec umożliwiający podłączenie do szafy wentylacji zewnętrznej. Wewnątrz szafy umieszczone listwy zaczepowe, na których zawieszone winny być za pomocą stalowych ceowników 4 przestawne pełne półki z obrzeżami wokół.
Waga 110-130kg.
Dane techniczne:
- Stabilna zgrzewana konstrukcja
- Szafa dostarczana w całości, bez potrzeby montażu
- Każda półka o nośności 70kg, przestawna co 25mm
- Zamek z 2 kluczami
- Stopki poziomujące
- Korpus i front szary</t>
    </r>
    <r>
      <rPr>
        <sz val="11"/>
        <rFont val="Calibri"/>
        <family val="2"/>
      </rPr>
      <t xml:space="preserve"> RAL 7035</t>
    </r>
  </si>
  <si>
    <t>część 2</t>
  </si>
  <si>
    <t>Dokument musi być opatrzony przez osobę lub osoby uprawnione do reprezentowania Wykonawcy kwalifikowanym podpisem elektronicznym lub podpisem zaufanym lub elektronicznym podpisem osobistym.</t>
  </si>
  <si>
    <r>
      <rPr>
        <b/>
        <sz val="11"/>
        <color indexed="8"/>
        <rFont val="Calibri"/>
        <family val="2"/>
      </rPr>
      <t>UWAGI: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1.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KOLORYSTYKA poz. 1-7 DO UZGODNIENIA Z ZAMAWIAJĄCYM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. Wskazane wymiary mebli mają charakter szacunkowy oraz stanowią jedynie podstawę do wyceny przedmiotu zamówienia przez Wykonawcę i mogą się nieznacznie różnić od rzeczywistych, wynikających z wymiarowania pomieszczenia. Wykonawca po wyborze jego oferty jako najkorzystniejszej, będzie zobowiązany do odbycia wizji lokalnej w celu osobistego zwymiarowania mebli w miejscu docelowym, w siedzibie Zamawiającego w terminie uzgodnionym z Zamawiającym, lecz nie później niż 7 dni roboczych od dnia podpisania umowy. Wykonawcy nie przysługują żadne roszczenia wynikające z różnic  wymiarów rzeczywistych (dokonanych przez Wykonawcę) a szacunkowych (wskazanych w formularzu cenowym).
</t>
    </r>
    <r>
      <rPr>
        <b/>
        <sz val="11"/>
        <color indexed="8"/>
        <rFont val="Calibri"/>
        <family val="2"/>
      </rPr>
      <t>3.Zamawiający wymaga aby przedmiot umowy spełniał normy :</t>
    </r>
    <r>
      <rPr>
        <sz val="11"/>
        <color indexed="8"/>
        <rFont val="Calibri"/>
        <family val="2"/>
      </rPr>
      <t xml:space="preserve">
1) meble laboratoryjne do przechowywania -  PN-EN 14727:2006
2) armatura laboratoryjna, meble laboratoryjne -  atest higieniczny wydany przez uprawnioną jednostkę                                                                                                                           3) stelaże mebli -  dot. odporności powłoki na działanie rozpylonej obojętnej solanki zgodnie z PN-EN ISO 9227:2017-06 oraz  dot.  oznaczenia grubości powłoki wg PN-EN ISO 2808:2808
</t>
    </r>
    <r>
      <rPr>
        <sz val="11"/>
        <rFont val="Calibri"/>
        <family val="2"/>
      </rPr>
      <t>4. Wykonawca dokona podłączenia elementów wyposażenia do instalacji elektrycznej, zlewów do instalacji wodno-kanalizacyjnej i sprawdzenia szczelności układu.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Wykonawca przekaże Zamawiającemu deklarację Zgodności CE dla wszystkich elementów/urządzeń oferowanego wyposażenia laboratoryjnego zasilanych energią elektryczną.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Armatura laboratoryjna stosowana w meblach i urządzeniach, musi być przystosowana do wymagań odpowiednich mediów (gazy, woda, sprężone powietrze, próżnia itp.) stosowanych podczas prac w laboratoriach.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Wszystkie metalowe elementy wyposażenia laboratoryjnego muszą być niepalne oraz odporne na korozję i uszkodzenia powłoki lakierniczej.                                          8. Zamawiający (na etapie realizacji zamówienia) zastrzega sobie możliwość wglądu do wszystkich dokumentów (w tym stosownych norm, atestów i świadectw).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</si>
</sst>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2" xfId="44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horizontal="left" vertical="center" wrapText="1"/>
      <protection/>
    </xf>
    <xf numFmtId="0" fontId="1" fillId="34" borderId="12" xfId="44" applyFont="1" applyFill="1" applyBorder="1" applyAlignment="1" applyProtection="1">
      <alignment horizontal="left" vertical="center" wrapText="1"/>
      <protection/>
    </xf>
    <xf numFmtId="0" fontId="39" fillId="34" borderId="12" xfId="44" applyFont="1" applyFill="1" applyBorder="1" applyAlignment="1" applyProtection="1">
      <alignment horizontal="left" vertical="center" wrapText="1"/>
      <protection/>
    </xf>
    <xf numFmtId="0" fontId="1" fillId="34" borderId="11" xfId="44" applyFont="1" applyFill="1" applyBorder="1" applyAlignment="1" applyProtection="1">
      <alignment horizontal="left" vertical="top" wrapText="1"/>
      <protection/>
    </xf>
    <xf numFmtId="0" fontId="2" fillId="34" borderId="12" xfId="44" applyFont="1" applyFill="1" applyBorder="1" applyAlignment="1" applyProtection="1">
      <alignment horizontal="center" vertical="center"/>
      <protection/>
    </xf>
    <xf numFmtId="0" fontId="2" fillId="34" borderId="13" xfId="44" applyFont="1" applyFill="1" applyBorder="1" applyAlignment="1" applyProtection="1">
      <alignment/>
      <protection/>
    </xf>
    <xf numFmtId="0" fontId="39" fillId="34" borderId="14" xfId="44" applyFont="1" applyFill="1" applyBorder="1" applyAlignment="1" applyProtection="1">
      <alignment horizontal="left" vertical="center" wrapText="1"/>
      <protection/>
    </xf>
    <xf numFmtId="0" fontId="2" fillId="34" borderId="14" xfId="44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2" fillId="34" borderId="14" xfId="44" applyFont="1" applyFill="1" applyBorder="1" applyAlignment="1" applyProtection="1">
      <alignment/>
      <protection/>
    </xf>
    <xf numFmtId="2" fontId="2" fillId="34" borderId="14" xfId="44" applyNumberFormat="1" applyFont="1" applyFill="1" applyBorder="1" applyAlignment="1" applyProtection="1">
      <alignment/>
      <protection/>
    </xf>
    <xf numFmtId="0" fontId="2" fillId="34" borderId="15" xfId="44" applyFont="1" applyFill="1" applyBorder="1" applyAlignment="1" applyProtection="1">
      <alignment/>
      <protection/>
    </xf>
    <xf numFmtId="44" fontId="2" fillId="34" borderId="11" xfId="44" applyNumberFormat="1" applyFont="1" applyFill="1" applyBorder="1" applyAlignment="1" applyProtection="1">
      <alignment horizontal="center" vertical="center"/>
      <protection/>
    </xf>
    <xf numFmtId="44" fontId="2" fillId="35" borderId="11" xfId="44" applyNumberFormat="1" applyFont="1" applyFill="1" applyBorder="1" applyAlignment="1" applyProtection="1">
      <alignment horizontal="center" vertical="center"/>
      <protection/>
    </xf>
    <xf numFmtId="9" fontId="2" fillId="35" borderId="11" xfId="44" applyNumberFormat="1" applyFont="1" applyFill="1" applyBorder="1" applyAlignment="1" applyProtection="1">
      <alignment horizontal="center" vertical="center"/>
      <protection/>
    </xf>
    <xf numFmtId="0" fontId="2" fillId="35" borderId="11" xfId="44" applyFont="1" applyFill="1" applyBorder="1" applyAlignment="1" applyProtection="1">
      <alignment horizontal="center" vertical="center"/>
      <protection/>
    </xf>
    <xf numFmtId="44" fontId="4" fillId="3" borderId="12" xfId="0" applyNumberFormat="1" applyFont="1" applyFill="1" applyBorder="1" applyAlignment="1">
      <alignment horizontal="center" vertical="center"/>
    </xf>
    <xf numFmtId="0" fontId="2" fillId="35" borderId="12" xfId="44" applyFont="1" applyFill="1" applyBorder="1" applyAlignment="1" applyProtection="1">
      <alignment horizontal="center" vertical="center"/>
      <protection/>
    </xf>
    <xf numFmtId="0" fontId="1" fillId="33" borderId="16" xfId="44" applyFont="1" applyFill="1" applyBorder="1" applyAlignment="1" applyProtection="1">
      <alignment horizontal="center"/>
      <protection/>
    </xf>
    <xf numFmtId="0" fontId="1" fillId="33" borderId="17" xfId="44" applyFont="1" applyFill="1" applyBorder="1" applyAlignment="1" applyProtection="1">
      <alignment horizontal="center"/>
      <protection/>
    </xf>
    <xf numFmtId="0" fontId="1" fillId="33" borderId="18" xfId="44" applyFont="1" applyFill="1" applyBorder="1" applyAlignment="1" applyProtection="1">
      <alignment horizontal="center"/>
      <protection/>
    </xf>
    <xf numFmtId="0" fontId="2" fillId="33" borderId="11" xfId="44" applyFont="1" applyFill="1" applyBorder="1" applyAlignment="1" applyProtection="1">
      <alignment horizontal="center"/>
      <protection/>
    </xf>
    <xf numFmtId="0" fontId="2" fillId="35" borderId="11" xfId="44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20</xdr:row>
      <xdr:rowOff>2057400</xdr:rowOff>
    </xdr:from>
    <xdr:to>
      <xdr:col>1</xdr:col>
      <xdr:colOff>3467100</xdr:colOff>
      <xdr:row>20</xdr:row>
      <xdr:rowOff>4124325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523172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4">
      <selection activeCell="B11" sqref="B11"/>
    </sheetView>
  </sheetViews>
  <sheetFormatPr defaultColWidth="8.7109375" defaultRowHeight="12.75"/>
  <cols>
    <col min="1" max="1" width="4.140625" style="1" customWidth="1"/>
    <col min="2" max="2" width="144.0039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1:9" ht="15">
      <c r="A1" s="3"/>
      <c r="B1" s="3"/>
      <c r="C1" s="3"/>
      <c r="D1" s="5"/>
      <c r="E1" s="3"/>
      <c r="F1" s="3"/>
      <c r="G1" s="3"/>
      <c r="H1" s="3"/>
      <c r="I1" s="3"/>
    </row>
    <row r="2" spans="1:10" ht="60">
      <c r="A2" s="6"/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</row>
    <row r="3" spans="1:10" ht="19.5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5.25" customHeight="1">
      <c r="A4" s="9">
        <v>1</v>
      </c>
      <c r="B4" s="12" t="s">
        <v>16</v>
      </c>
      <c r="C4" s="10" t="s">
        <v>10</v>
      </c>
      <c r="D4" s="10">
        <v>1</v>
      </c>
      <c r="E4" s="25"/>
      <c r="F4" s="24">
        <f>D4*E4</f>
        <v>0</v>
      </c>
      <c r="G4" s="26"/>
      <c r="H4" s="24">
        <f>F4*G4</f>
        <v>0</v>
      </c>
      <c r="I4" s="24">
        <f>F4+H4</f>
        <v>0</v>
      </c>
      <c r="J4" s="27"/>
    </row>
    <row r="5" spans="1:10" ht="142.5" customHeight="1">
      <c r="A5" s="9">
        <v>2</v>
      </c>
      <c r="B5" s="12" t="s">
        <v>17</v>
      </c>
      <c r="C5" s="10" t="s">
        <v>10</v>
      </c>
      <c r="D5" s="10">
        <v>1</v>
      </c>
      <c r="E5" s="25"/>
      <c r="F5" s="24">
        <f aca="true" t="shared" si="0" ref="F5:F11">D5*E5</f>
        <v>0</v>
      </c>
      <c r="G5" s="26"/>
      <c r="H5" s="24">
        <f aca="true" t="shared" si="1" ref="H5:H11">F5*G5</f>
        <v>0</v>
      </c>
      <c r="I5" s="24">
        <f aca="true" t="shared" si="2" ref="I5:I11">F5+H5</f>
        <v>0</v>
      </c>
      <c r="J5" s="27"/>
    </row>
    <row r="6" spans="1:10" ht="92.25" customHeight="1">
      <c r="A6" s="9">
        <v>3</v>
      </c>
      <c r="B6" s="13" t="s">
        <v>18</v>
      </c>
      <c r="C6" s="10" t="s">
        <v>10</v>
      </c>
      <c r="D6" s="10">
        <v>1</v>
      </c>
      <c r="E6" s="25"/>
      <c r="F6" s="24">
        <f t="shared" si="0"/>
        <v>0</v>
      </c>
      <c r="G6" s="26"/>
      <c r="H6" s="24">
        <f t="shared" si="1"/>
        <v>0</v>
      </c>
      <c r="I6" s="24">
        <f t="shared" si="2"/>
        <v>0</v>
      </c>
      <c r="J6" s="29"/>
    </row>
    <row r="7" spans="1:10" ht="232.5" customHeight="1">
      <c r="A7" s="9">
        <v>4</v>
      </c>
      <c r="B7" s="13" t="s">
        <v>13</v>
      </c>
      <c r="C7" s="10" t="s">
        <v>10</v>
      </c>
      <c r="D7" s="10">
        <v>1</v>
      </c>
      <c r="E7" s="25"/>
      <c r="F7" s="24">
        <f t="shared" si="0"/>
        <v>0</v>
      </c>
      <c r="G7" s="26"/>
      <c r="H7" s="24">
        <f t="shared" si="1"/>
        <v>0</v>
      </c>
      <c r="I7" s="24">
        <f t="shared" si="2"/>
        <v>0</v>
      </c>
      <c r="J7" s="29"/>
    </row>
    <row r="8" spans="1:10" ht="82.5" customHeight="1">
      <c r="A8" s="9">
        <v>5</v>
      </c>
      <c r="B8" s="13" t="s">
        <v>12</v>
      </c>
      <c r="C8" s="10" t="s">
        <v>10</v>
      </c>
      <c r="D8" s="10">
        <v>3</v>
      </c>
      <c r="E8" s="25"/>
      <c r="F8" s="24">
        <f t="shared" si="0"/>
        <v>0</v>
      </c>
      <c r="G8" s="26"/>
      <c r="H8" s="24">
        <f t="shared" si="1"/>
        <v>0</v>
      </c>
      <c r="I8" s="24">
        <f t="shared" si="2"/>
        <v>0</v>
      </c>
      <c r="J8" s="29"/>
    </row>
    <row r="9" spans="1:10" ht="163.5" customHeight="1">
      <c r="A9" s="9">
        <v>6</v>
      </c>
      <c r="B9" s="13" t="s">
        <v>11</v>
      </c>
      <c r="C9" s="10" t="s">
        <v>10</v>
      </c>
      <c r="D9" s="10">
        <v>1</v>
      </c>
      <c r="E9" s="25"/>
      <c r="F9" s="24">
        <f t="shared" si="0"/>
        <v>0</v>
      </c>
      <c r="G9" s="26"/>
      <c r="H9" s="24">
        <f t="shared" si="1"/>
        <v>0</v>
      </c>
      <c r="I9" s="24">
        <f t="shared" si="2"/>
        <v>0</v>
      </c>
      <c r="J9" s="29"/>
    </row>
    <row r="10" spans="1:10" ht="132" customHeight="1">
      <c r="A10" s="9">
        <v>7</v>
      </c>
      <c r="B10" s="13" t="s">
        <v>19</v>
      </c>
      <c r="C10" s="10" t="s">
        <v>10</v>
      </c>
      <c r="D10" s="10">
        <v>1</v>
      </c>
      <c r="E10" s="25"/>
      <c r="F10" s="24">
        <f t="shared" si="0"/>
        <v>0</v>
      </c>
      <c r="G10" s="26"/>
      <c r="H10" s="24">
        <f t="shared" si="1"/>
        <v>0</v>
      </c>
      <c r="I10" s="24">
        <f t="shared" si="2"/>
        <v>0</v>
      </c>
      <c r="J10" s="29"/>
    </row>
    <row r="11" spans="1:10" ht="217.5" customHeight="1">
      <c r="A11" s="11">
        <v>8</v>
      </c>
      <c r="B11" s="14" t="s">
        <v>20</v>
      </c>
      <c r="C11" s="16" t="s">
        <v>10</v>
      </c>
      <c r="D11" s="16">
        <v>1</v>
      </c>
      <c r="E11" s="28"/>
      <c r="F11" s="24">
        <f t="shared" si="0"/>
        <v>0</v>
      </c>
      <c r="G11" s="26"/>
      <c r="H11" s="24">
        <f t="shared" si="1"/>
        <v>0</v>
      </c>
      <c r="I11" s="24">
        <f t="shared" si="2"/>
        <v>0</v>
      </c>
      <c r="J11" s="29"/>
    </row>
    <row r="12" spans="1:10" ht="312" customHeight="1">
      <c r="A12" s="17"/>
      <c r="B12" s="18" t="s">
        <v>23</v>
      </c>
      <c r="C12" s="19"/>
      <c r="D12" s="19"/>
      <c r="E12" s="20"/>
      <c r="F12" s="21"/>
      <c r="G12" s="21"/>
      <c r="H12" s="21"/>
      <c r="I12" s="22"/>
      <c r="J12" s="23"/>
    </row>
    <row r="13" spans="1:9" ht="15.75" thickBot="1">
      <c r="A13" s="30" t="s">
        <v>0</v>
      </c>
      <c r="B13" s="31"/>
      <c r="C13" s="31"/>
      <c r="D13" s="31"/>
      <c r="E13" s="32"/>
      <c r="F13" s="4">
        <f>SUM(F4:F11)</f>
        <v>0</v>
      </c>
      <c r="G13" s="3"/>
      <c r="H13" s="3"/>
      <c r="I13" s="4">
        <f>SUM(I4:I11)</f>
        <v>0</v>
      </c>
    </row>
    <row r="14" spans="1:9" ht="15">
      <c r="A14" s="3"/>
      <c r="B14" s="3"/>
      <c r="C14" s="3"/>
      <c r="D14" s="5"/>
      <c r="E14" s="3"/>
      <c r="F14" s="3"/>
      <c r="G14" s="3"/>
      <c r="H14" s="3"/>
      <c r="I14" s="3"/>
    </row>
    <row r="15" spans="1:9" ht="15">
      <c r="A15" s="3"/>
      <c r="B15" s="3"/>
      <c r="C15" s="3"/>
      <c r="D15" s="5"/>
      <c r="E15" s="3"/>
      <c r="F15" s="3"/>
      <c r="G15" s="3"/>
      <c r="H15" s="3"/>
      <c r="I15" s="3"/>
    </row>
    <row r="16" spans="1:9" ht="15">
      <c r="A16" s="3"/>
      <c r="B16" s="3"/>
      <c r="C16" s="3"/>
      <c r="D16" s="5"/>
      <c r="E16" s="3"/>
      <c r="F16" s="3"/>
      <c r="G16" s="3"/>
      <c r="H16" s="3"/>
      <c r="I16" s="3"/>
    </row>
    <row r="17" spans="1:9" ht="15">
      <c r="A17" s="3"/>
      <c r="B17" s="3"/>
      <c r="C17" s="3"/>
      <c r="D17" s="5"/>
      <c r="E17" s="3"/>
      <c r="F17" s="3"/>
      <c r="G17" s="3"/>
      <c r="H17" s="3"/>
      <c r="I17" s="3"/>
    </row>
    <row r="18" spans="1:9" ht="15">
      <c r="A18" s="3"/>
      <c r="B18" s="3"/>
      <c r="C18" s="3"/>
      <c r="D18" s="5"/>
      <c r="E18" s="3"/>
      <c r="F18" s="3"/>
      <c r="G18" s="3"/>
      <c r="H18" s="3"/>
      <c r="I18" s="3"/>
    </row>
    <row r="19" spans="1:10" ht="60">
      <c r="A19" s="6"/>
      <c r="B19" s="6" t="s">
        <v>1</v>
      </c>
      <c r="C19" s="6" t="s">
        <v>2</v>
      </c>
      <c r="D19" s="6" t="s">
        <v>3</v>
      </c>
      <c r="E19" s="7" t="s">
        <v>4</v>
      </c>
      <c r="F19" s="7" t="s">
        <v>5</v>
      </c>
      <c r="G19" s="7" t="s">
        <v>6</v>
      </c>
      <c r="H19" s="7" t="s">
        <v>7</v>
      </c>
      <c r="I19" s="7" t="s">
        <v>8</v>
      </c>
      <c r="J19" s="8" t="s">
        <v>9</v>
      </c>
    </row>
    <row r="20" spans="1:10" ht="19.5" customHeight="1">
      <c r="A20" s="34" t="s">
        <v>21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333.75" customHeight="1">
      <c r="A21" s="9">
        <v>1</v>
      </c>
      <c r="B21" s="15" t="s">
        <v>14</v>
      </c>
      <c r="C21" s="10" t="s">
        <v>10</v>
      </c>
      <c r="D21" s="10">
        <v>16</v>
      </c>
      <c r="E21" s="25"/>
      <c r="F21" s="24">
        <f>D21*E21</f>
        <v>0</v>
      </c>
      <c r="G21" s="26"/>
      <c r="H21" s="24">
        <f>F21*G21</f>
        <v>0</v>
      </c>
      <c r="I21" s="24">
        <f>F21+H21</f>
        <v>0</v>
      </c>
      <c r="J21" s="27"/>
    </row>
    <row r="22" spans="1:9" ht="15.75" thickBot="1">
      <c r="A22" s="30"/>
      <c r="B22" s="31"/>
      <c r="C22" s="31"/>
      <c r="D22" s="31"/>
      <c r="E22" s="32"/>
      <c r="F22" s="4">
        <f>SUM(F21)</f>
        <v>0</v>
      </c>
      <c r="G22" s="3"/>
      <c r="H22" s="3"/>
      <c r="I22" s="4">
        <f>SUM(I21)</f>
        <v>0</v>
      </c>
    </row>
    <row r="23" spans="1:9" ht="15">
      <c r="A23" s="3"/>
      <c r="B23" s="3"/>
      <c r="C23" s="3"/>
      <c r="D23" s="5"/>
      <c r="E23" s="3"/>
      <c r="F23" s="3"/>
      <c r="G23" s="3"/>
      <c r="H23" s="3"/>
      <c r="I23" s="3"/>
    </row>
    <row r="24" spans="1:9" ht="15">
      <c r="A24" s="3"/>
      <c r="B24" s="3"/>
      <c r="C24" s="3"/>
      <c r="D24" s="5"/>
      <c r="E24" s="3"/>
      <c r="F24" s="3"/>
      <c r="G24" s="3"/>
      <c r="H24" s="3"/>
      <c r="I24" s="3"/>
    </row>
    <row r="25" spans="1:9" ht="15">
      <c r="A25" s="3"/>
      <c r="B25" s="3"/>
      <c r="C25" s="3"/>
      <c r="D25" s="5"/>
      <c r="E25" s="3"/>
      <c r="F25" s="3"/>
      <c r="G25" s="3"/>
      <c r="H25" s="3"/>
      <c r="I25" s="3"/>
    </row>
    <row r="26" spans="1:9" ht="15">
      <c r="A26" s="3"/>
      <c r="B26" s="3"/>
      <c r="C26" s="3"/>
      <c r="D26" s="5"/>
      <c r="E26" s="3"/>
      <c r="F26" s="3"/>
      <c r="G26" s="3"/>
      <c r="H26" s="3"/>
      <c r="I26" s="3"/>
    </row>
    <row r="27" ht="15">
      <c r="B27" s="1" t="s">
        <v>22</v>
      </c>
    </row>
  </sheetData>
  <sheetProtection selectLockedCells="1" selectUnlockedCells="1"/>
  <mergeCells count="4">
    <mergeCell ref="A13:E13"/>
    <mergeCell ref="A3:J3"/>
    <mergeCell ref="A20:J20"/>
    <mergeCell ref="A22:E22"/>
  </mergeCells>
  <printOptions/>
  <pageMargins left="0.25" right="0.25" top="0.75" bottom="0.75" header="0.3" footer="0.3"/>
  <pageSetup fitToHeight="0" fitToWidth="1" horizontalDpi="300" verticalDpi="300" orientation="landscape" paperSize="9" scale="55" r:id="rId2"/>
  <headerFooter alignWithMargins="0">
    <oddHeader>&amp;C&amp;"Calibri,Standardowy"&amp;11Formularz Cenowy 
UKW/DZP-281- D-49/2023&amp;RZałącznik nr 2</oddHeader>
    <oddFooter>&amp;C&amp;"Calibri,Regularna"&amp;11Strona &amp;P z &amp;N</oddFooter>
  </headerFooter>
  <rowBreaks count="1" manualBreakCount="1">
    <brk id="1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2023-09-19T07:48:28Z</cp:lastPrinted>
  <dcterms:created xsi:type="dcterms:W3CDTF">2021-01-20T11:39:33Z</dcterms:created>
  <dcterms:modified xsi:type="dcterms:W3CDTF">2023-09-19T08:11:09Z</dcterms:modified>
  <cp:category/>
  <cp:version/>
  <cp:contentType/>
  <cp:contentStatus/>
</cp:coreProperties>
</file>