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tabRatio="500" activeTab="1"/>
  </bookViews>
  <sheets>
    <sheet name="Pakiet nr 1" sheetId="1" r:id="rId1"/>
    <sheet name="Pakiet nr 2 " sheetId="2" r:id="rId2"/>
    <sheet name="Pakiet nr 3 " sheetId="3" r:id="rId3"/>
    <sheet name="Pakiet nr 4" sheetId="4" r:id="rId4"/>
  </sheets>
  <definedNames>
    <definedName name="Excel_BuiltIn__FilterDatabase" localSheetId="0">'Pakiet nr 1'!$A$12:$K$28</definedName>
  </definedNames>
  <calcPr fullCalcOnLoad="1"/>
</workbook>
</file>

<file path=xl/sharedStrings.xml><?xml version="1.0" encoding="utf-8"?>
<sst xmlns="http://schemas.openxmlformats.org/spreadsheetml/2006/main" count="385" uniqueCount="177">
  <si>
    <t>Pakiet nr 1</t>
  </si>
  <si>
    <t xml:space="preserve">I. </t>
  </si>
  <si>
    <t>Lp.</t>
  </si>
  <si>
    <t>Przedmiot zamówienia</t>
  </si>
  <si>
    <t>Nazwa handlowa</t>
  </si>
  <si>
    <t>Jedn. miary</t>
  </si>
  <si>
    <t>Ilość</t>
  </si>
  <si>
    <t xml:space="preserve">Cena jedn. netto </t>
  </si>
  <si>
    <t>Wartość netto</t>
  </si>
  <si>
    <t>Stawka podatku 
 VAT %</t>
  </si>
  <si>
    <t>wartość brutto</t>
  </si>
  <si>
    <r>
      <rPr>
        <b/>
        <sz val="9"/>
        <rFont val="Times New Roman"/>
        <family val="1"/>
      </rPr>
      <t xml:space="preserve">Numer katalogowy - 
</t>
    </r>
    <r>
      <rPr>
        <b/>
        <sz val="9"/>
        <color indexed="12"/>
        <rFont val="Times New Roman"/>
        <family val="1"/>
      </rPr>
      <t>PODAĆ (</t>
    </r>
    <r>
      <rPr>
        <b/>
        <i/>
        <sz val="9"/>
        <color indexed="12"/>
        <rFont val="Times New Roman"/>
        <family val="1"/>
      </rPr>
      <t>jeśli dotyczy)</t>
    </r>
  </si>
  <si>
    <r>
      <rPr>
        <b/>
        <sz val="9"/>
        <rFont val="Times New Roman"/>
        <family val="1"/>
      </rPr>
      <t xml:space="preserve">Nazwa wytwórcy (producenta)
</t>
    </r>
    <r>
      <rPr>
        <b/>
        <sz val="9"/>
        <color indexed="12"/>
        <rFont val="Times New Roman"/>
        <family val="1"/>
      </rPr>
      <t>PODAJE WYKONAWCA</t>
    </r>
  </si>
  <si>
    <t>szt.</t>
  </si>
  <si>
    <t xml:space="preserve">WARTOŚĆ  : </t>
  </si>
  <si>
    <t>X</t>
  </si>
  <si>
    <t>PARAMETRY WYMAGANE</t>
  </si>
  <si>
    <t>Nazwa producenta oferowanego sprzętu. Podać:………………………………………………………..………………………………………………………………………..………….……...…………</t>
  </si>
  <si>
    <t>Kraj pochodzenia sprzętu. Podać:……………………………………………………………………………………….………………………………………………………………………………..…….</t>
  </si>
  <si>
    <t>Nazwa handlowa oferowanego sprzętu (model / typ). Podać:……………………………………………………………………….……………………………………………………………….………</t>
  </si>
  <si>
    <t xml:space="preserve">WYMAGANE PARAMETRY TECHNICZNE </t>
  </si>
  <si>
    <r>
      <rPr>
        <b/>
        <sz val="9"/>
        <rFont val="Times New Roman"/>
        <family val="1"/>
      </rPr>
      <t xml:space="preserve">Wymóg do spełnienia 
</t>
    </r>
    <r>
      <rPr>
        <sz val="9"/>
        <rFont val="Times New Roman"/>
        <family val="1"/>
      </rPr>
      <t>(warunek graniczny)</t>
    </r>
  </si>
  <si>
    <r>
      <rPr>
        <b/>
        <sz val="9"/>
        <rFont val="Times New Roman"/>
        <family val="1"/>
      </rP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</t>
    </r>
  </si>
  <si>
    <t>TAK</t>
  </si>
  <si>
    <t>Hybrydowy element pracujący do użytku bipolarnego i monopolarnego, do nacięcia cewki, pasywny z rączką tytanową, oczko na palce zamknięte ze spocznikiem, oczko na kciuk- zamknięte-obrotowe, przyłącze kabla wysokich częstotliwości od góry i od boku elementu roboczego, kompatybilny z płaszczem i elektrodami typu RZ</t>
  </si>
  <si>
    <t>TAK- podać</t>
  </si>
  <si>
    <t xml:space="preserve">Światłowód, średnica 3,5mm, długość 2,3m z adapterami w komplecie </t>
  </si>
  <si>
    <t>Kabel do resektoskopu bipolarnego, typ ERBE , dł.4m</t>
  </si>
  <si>
    <t>Kabel do resektoskopu monopolarnego , typ ERBE , dł.4,5 m</t>
  </si>
  <si>
    <t>Kleszcze biopsyjne z dużymi , kubełkowymi szczękami, obie bransze ruchome, kompatybilne do optyki 30°.</t>
  </si>
  <si>
    <t xml:space="preserve">Adapter do kleszczy optycznych kompatybilny z szaftem do resektoskopu </t>
  </si>
  <si>
    <t>II.</t>
  </si>
  <si>
    <t>Łączna wartość pakietu nr 1</t>
  </si>
  <si>
    <t>...........................................................................
podpis uprawnionego Wykonawcy</t>
  </si>
  <si>
    <t>Pakiet nr 2</t>
  </si>
  <si>
    <t>Neuromonitoring</t>
  </si>
  <si>
    <t>System do zastosowania w chirurgii tarczycy, dziecięcej, onkologicznej, ortopedycznej, laryngologicznej, chirurgii twarzowo-szczękowej, kolorektalnej, naczyniowej</t>
  </si>
  <si>
    <t>Ilość kanałów EMG do monitorowania nerwów w chirurgii endokrynologicznej min.4</t>
  </si>
  <si>
    <t>Obrazowania potencjałów wolnobiegnących i wywołanych EMG</t>
  </si>
  <si>
    <t>Potencjały wywołane EMG zapisywane automatycznie</t>
  </si>
  <si>
    <t>Możliwość dodatkowego oprogramowania umożliwiającego monitoring somatosensorycznych potencjałów wywołanych ( SEP) wykorzystywanych w chirurgii naczyniowej</t>
  </si>
  <si>
    <t>Menu obsługi w języku polskim</t>
  </si>
  <si>
    <t>Dostęp do kompletnej bazy danych</t>
  </si>
  <si>
    <t>Aparat wyposażony w pamięć wewnętrzną min. 1000 rekordów danych pacjenta z zapisanymi krzywymi EMG z możliwością odczytu zapisanego rekordu w dowolnym czasie po zabiegu lub zapisem w pamięci USB</t>
  </si>
  <si>
    <t>Drukowanie raportu z zabiegu do pliku PDF</t>
  </si>
  <si>
    <t>Metoda nieinwazyjna w chirurgii tarczycy – podłączenie do pacjenta bez użycia igieł</t>
  </si>
  <si>
    <t>Porty USB – 3 szt., port LAN/Ethernet - 1szt., VGA - 1szt.</t>
  </si>
  <si>
    <t>Praca w sieci szpitalnej poprzez port Ethernet (możliwość drukowania raportu na drukarce sieciowej)</t>
  </si>
  <si>
    <t>Przewód przyłączeniowy do elektrody naklejanej na rurkę intubacyjną - 1 szt.</t>
  </si>
  <si>
    <t>Sonda stymulacyjna bipolarna wielorazowego użytku, dł. robocza 4,5cm, dł. całkowita 15cm. – 1 szt.</t>
  </si>
  <si>
    <t>Przewód do sondy stymulacyjnej wielorazowego użytku , dł. 4m. – 1 szt.</t>
  </si>
  <si>
    <t>Kaseta sterylizacyjna wyłożona silikonem – 1 szt.</t>
  </si>
  <si>
    <t>Elektroda naklejana na rurki intubacyjne, rozmiar min. od 7,0 mm. do 9,0 mm.- 10 sztuk.</t>
  </si>
  <si>
    <t>Sonda stymulacyjna bipolarna jednorazowego użytku, dł. robocza min.4,5cm, dł. całkowita min.15,5 cm. – 10 szt.</t>
  </si>
  <si>
    <t>Medyczne lupy operacyjne, powiększenie 2,5, dystans roboczy min.450mm. – 1 szt.</t>
  </si>
  <si>
    <t>Rozmiar płaszcza nie większy niż 16 Fr.</t>
  </si>
  <si>
    <t>Długość robocza 37 cm - 40 cm</t>
  </si>
  <si>
    <t>Kąt pola widzenia min. 100°</t>
  </si>
  <si>
    <t>Rozmiar kanału roboczego nie mniejszy niż 6,5 Fr.</t>
  </si>
  <si>
    <t>Maksymalne wygięcie końcówki dystalnej min.: 210° - do góry, 140° - do dołu</t>
  </si>
  <si>
    <t xml:space="preserve">Zintegrowany przewód łączący z przenośnym monitorem </t>
  </si>
  <si>
    <t>Rękojeść giętkiego wideocystoskopu wyposażona w 3 przyciski do uruchamiania balansu bieli, zapisu zdjęcia, start/stop zapisu wideo w przenośnym monitorze</t>
  </si>
  <si>
    <t>Możliwość sterylizacji w dopuszczonych przez producenta systemach Sterrad</t>
  </si>
  <si>
    <t>Przenośny monitor do podłączania giętkiego wideocystoskopu</t>
  </si>
  <si>
    <t>Obsługa monitora poprzez kolorowy ekran dotykowy HD</t>
  </si>
  <si>
    <t>Ekran dotykowy o przekątnej min. 7,5"</t>
  </si>
  <si>
    <t>Monitor wyposażony w min. 2 gniazda wejściowe kamer do jednoczesnego podłączenia giętkiego wideocystoskopu wraz z dedykowaną głowicą kamery do sztywnej optyki cystoskopowej w celu szybkiej zmiany</t>
  </si>
  <si>
    <t>Dostępna funkcja jednoczesnego wyświetlania obrazu z dwóch kamer w trybach Picture-in-Picture i Side-by-Side</t>
  </si>
  <si>
    <t>Monitor wyposażony w gniazdo karty pamięci SD umożliwiające zapis przebiegu cystoskopii w postaci zdjęć i filmu wideo</t>
  </si>
  <si>
    <t>Funkcja przeglądania i odtwarzania zapisanych zdjęć i filmów wideo bezpośrednio na monitorze</t>
  </si>
  <si>
    <t xml:space="preserve">Monitor wyposażony w gniazdo USB do podłączenia pamięci PenDrive </t>
  </si>
  <si>
    <t>Funkcja zapisu dźwięku poprzez zintegrowany w monitorze mikrofon</t>
  </si>
  <si>
    <t>Funkcja transferu danych z karty SD do pamięci PenDrive</t>
  </si>
  <si>
    <t>Monitor wyposażony w gniazdo wideo HDMI do podłączenia do dodatkowego, zewnętrznego monitora</t>
  </si>
  <si>
    <t>Monitor wyposażony w standard mocowania VESA umożliwiający zamocowanie do stojaka lub uchwytu</t>
  </si>
  <si>
    <t>Współczynnik ochrony min. IP54</t>
  </si>
  <si>
    <t>Zasilanie monitora poprzez zintegrowany akumulator Li-Ion jak również z sieci 230 V / 50 Hz, zasilacz sieciowy w zestawie</t>
  </si>
  <si>
    <t>Mata silikonowa, do zast. koszem drucianym o wymiarach min. 470 x 240 x 18 mm – 1 szt.</t>
  </si>
  <si>
    <t>Resektoskop</t>
  </si>
  <si>
    <t>Płaszcz resektoskopowy 26 Charr, ciągły przepływ, płaszcz skośny, dwa zawory LUER-Lock, obrotowy, dwuczęściowy- płaszcz zewnętrzny i wewnętrzny z izolacją ceramiczną w końcu dystalnym, łączenie płaszcza zewnętrznego z wewnętrznym za pomocą mechanizmu typu RZ QuickLock, zestaw wraz z obturatorem</t>
  </si>
  <si>
    <t>OPTYKA / cystoskop full HD, 30stopni, 4mm, system soczewek wałeczkowych, 300mm,3stopniowe podłączenie światłowodów najpopularniejszych firm(odkręcane adaptery) kodowane kolorem (30° - kolor czerwony), okular z połączeniem typu C-mount, szkło szafirowe zapewniające najwyższą odporność na uszkodzenia systemu wałeczkowatego, Zoptymalizowane ułożenie włókien szklanych, które zapewniają jednolitą jasność najwyższej jakości, autoklawowalna</t>
  </si>
  <si>
    <t>Kosz siatkowy na optykę z drutu o śr. 1 mm, „oczka” 4x4 mm, z silikonowym unieruchomieniem, wym. 460x 80x 52 mm, dekiel zamykany obrotowo</t>
  </si>
  <si>
    <t xml:space="preserve">Gruszka typu Ellik z podłączeniem obrotowego luer locka </t>
  </si>
  <si>
    <t>Kontener do sterylizacji bezobsługowy, bezuszczelkowy, wykonany z tworzywa polimerowego,odpornego  na nacisk, zarysowania, z dwoma teflonowymi filtrami, które wystarczają na 100 sterylizacji bądź rok. 
Wymiary zewnętrzne : 450x 292x 102 mm, 
Wymiary wewnętrzne 420x 265x 90 mm. 
Możliwość dezynfekcji  preparatami o ph wyższym niż 10, transparentny materiał, odpowiedni do sterylizacji parowej, gazowej i plazmowej bez pakowania w papier folię. 
Utrzymanie  sterylności do 12 miesięcy. 
Kontener z matą spodnią kolczatką oraz matą silikonową typu jeż.</t>
  </si>
  <si>
    <r>
      <t xml:space="preserve">Numer katalogowy - 
</t>
    </r>
    <r>
      <rPr>
        <b/>
        <sz val="9"/>
        <color indexed="12"/>
        <rFont val="Times New Roman"/>
        <family val="1"/>
      </rPr>
      <t>PODAĆ (</t>
    </r>
    <r>
      <rPr>
        <b/>
        <i/>
        <sz val="9"/>
        <color indexed="12"/>
        <rFont val="Times New Roman"/>
        <family val="1"/>
      </rPr>
      <t>jeśli dotyczy)</t>
    </r>
  </si>
  <si>
    <r>
      <t xml:space="preserve">Nazwa wytwórcy (producenta)
</t>
    </r>
    <r>
      <rPr>
        <b/>
        <sz val="9"/>
        <color indexed="12"/>
        <rFont val="Times New Roman"/>
        <family val="1"/>
      </rPr>
      <t>PODAJE WYKONAWCA</t>
    </r>
  </si>
  <si>
    <r>
      <t xml:space="preserve">Wymóg do spełnienia 
</t>
    </r>
    <r>
      <rPr>
        <sz val="9"/>
        <rFont val="Times New Roman"/>
        <family val="1"/>
      </rPr>
      <t>(warunek graniczny)</t>
    </r>
  </si>
  <si>
    <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</t>
    </r>
  </si>
  <si>
    <t xml:space="preserve">Stojak jezdny pod oferowany monitor </t>
  </si>
  <si>
    <t>Zestaw do cystoskopii giętkiej</t>
  </si>
  <si>
    <t xml:space="preserve">Cystoskop kompaktowy </t>
  </si>
  <si>
    <t xml:space="preserve">WARTOŚĆ II  : </t>
  </si>
  <si>
    <t>Łączna wartość pakietu nr 2</t>
  </si>
  <si>
    <t xml:space="preserve">Giętki wideocystoskop ze zintegrowanym przetwornikiem CMOS oraz ze zintegrowanym oświetleniem LED </t>
  </si>
  <si>
    <t>W zestawie minimum:
- kleszcze biopsyjne - 1 szt.
- kleszcze chwytające - 1 szt.
- tester szczelności - 1 szt.
- kontener plastikowy do sterylizacji i przechowywania giętkiego wideocystoskopu, pokrywa perforowana, dno kontenera perforowane, wyprofilowane zgodnie z kształtem wideocystoskopu - 1 szt.</t>
  </si>
  <si>
    <t xml:space="preserve">Kleszcze do usuwania ciał obcych, giętkie, obie bransze ruchome, 7 Fr. dł. 40 cm </t>
  </si>
  <si>
    <t xml:space="preserve">Światłowód endoskopowy, średnica 3,5 mm, długość  230 cm, oznaczenie średnicy kompatybilnej optyki w postaci graficznej lub cyfrowej umieszczone na przyłączu światłowodu, autoklawowalny </t>
  </si>
  <si>
    <t xml:space="preserve">Taca druciana ze składanymi uchwytami, boki z płyty z otworami, wymiary 480 x 250 x 66 mm </t>
  </si>
  <si>
    <t xml:space="preserve">Pokrywa do oferowanej tacy drucianej </t>
  </si>
  <si>
    <t xml:space="preserve">Paski silikonowe do zastosowania z oferowanym koszem, (opk. 12 szt) </t>
  </si>
  <si>
    <t xml:space="preserve">Kołki mocujące, metalowe do zast. z tacą na instrumenty, (opk. 12 szt) </t>
  </si>
  <si>
    <r>
      <t xml:space="preserve">Wybór sygnału dźwiękowej odpowiedzi wywołanej EMG: analogowy proporcjonalny do amplitudy odpowiedzi oraz syntetyczny
</t>
    </r>
  </si>
  <si>
    <r>
      <t xml:space="preserve">Eksport całej bazy danych do komputera, analiza graficzna w dedykowanym programie producenta aparatu
</t>
    </r>
  </si>
  <si>
    <r>
      <t xml:space="preserve">Automatyczne dodanie danych pacjenta przy pomocy kodu kreskowego z historii choroby –  skaner wbudowany lub dołączony
</t>
    </r>
  </si>
  <si>
    <t>Pakiet nr 3</t>
  </si>
  <si>
    <t>TAK-podać</t>
  </si>
  <si>
    <t>Łączna wartość pakietu nr 3</t>
  </si>
  <si>
    <t xml:space="preserve">Sprzęt fabrycznie nowy, rok produkcji min. 2024/ okres gwarancji min. miesiące: PODAĆ: </t>
  </si>
  <si>
    <t xml:space="preserve">Sprzęt fabrycznie nowy, rok produkcji min. 2024/ okres gwarancji min. 24  miesiące: PODAĆ: </t>
  </si>
  <si>
    <t>Specjalistyczny aparat - koherentny tomograf do badania oka - obrazowanie rogówki i przedniego odcinka oka</t>
  </si>
  <si>
    <t>Zakres penetracji w tkance (siatkówka)</t>
  </si>
  <si>
    <t>Autofocus</t>
  </si>
  <si>
    <t>Podgląd dna oka w miejscu wykonywania skanu</t>
  </si>
  <si>
    <t xml:space="preserve">W pełni automatyczny pomiar obu oczu </t>
  </si>
  <si>
    <t>Automatyczny pomiar grubości siatkówki</t>
  </si>
  <si>
    <t>Automatyczny pomiar grubości warstwy włókien nerwowych RNFL</t>
  </si>
  <si>
    <t>Automatyczny pomiar grubości komórek zwojowych GCC, z dodatkowymi parametrami GLV i FLV</t>
  </si>
  <si>
    <t>Rodzaje skanów plamki: GCC, mapa grubości, siatkówka 3D, skany promieniowe 12 mm, iWellness</t>
  </si>
  <si>
    <t>Komunikacja głosowa w języku polskim przez cały czas trwania badania, komunikaty głosowe w języku polskim</t>
  </si>
  <si>
    <t>Fiksator wewnętrzny, z możliwością zmiany położenia</t>
  </si>
  <si>
    <t>Możliwość badania przedniego odcinka oka za pomocą dodatkowej, dedykowanej do aparatu soczewki (w zestawie z aparatem)</t>
  </si>
  <si>
    <t>Możliwość pomiaru kąta przesączania</t>
  </si>
  <si>
    <t>Automatyczna pachymetria bezkontaktowa z utworzeniem mapy grubości rogówki</t>
  </si>
  <si>
    <t>Możliwość pomiaru struktur widocznych w przekroju</t>
  </si>
  <si>
    <t>Wizualizacja 3D</t>
  </si>
  <si>
    <t>Możliwość eksportu raportów</t>
  </si>
  <si>
    <t>Oprogramowanie w języku angielskim lub polskim</t>
  </si>
  <si>
    <t>Wbudowany komputer spełniający wszystkie wymagania producenta urządzenia i oprogramowania wyposażony w system operacyjny oraz niezbędne peryferia w tym monitor, klawiatura, mysz</t>
  </si>
  <si>
    <t>Wbudowany w urządzenie dotykowy ekran o przekątnej 24 cala, 1920x1080 60Hz</t>
  </si>
  <si>
    <t>Wersja przenośna/mobilna – waga max. 20 kg</t>
  </si>
  <si>
    <t>Instrukcja obsługi w języku polskim</t>
  </si>
  <si>
    <t>Instruktaż stanowiskowy personelu z zakresu obsługi i eksploatacji</t>
  </si>
  <si>
    <t>W okresie gwarancji w ramach zaoferowanej ceny Wykonawca przeprowadzi przeglądy przedmiotu zamówienia w ilości i zakresie zgodnym z wymogami określonymi w dokumentacji technicznej łącznie z wymianą wszystkich części i materiałów eksploatacyjnych (zawartych w cenie oferty) niezbędnych do wykonania przeglądu, obejmujący naprawy w pełnym zakresie zgodnie z kartą gwarancyjną; ostatni przegląd w ostatnim miesiącu gwarancji</t>
  </si>
  <si>
    <t>Czas reakcji na zgłoszenie awarii do 24 godz. (w dni robocze), czas usunięcia zgłoszonych usterek i wykonania napraw do 14 dni roboczych, czas wykonania napraw, w przypadku konieczności importu części zamiennych lub podzespołów do 14 dni roboczych</t>
  </si>
  <si>
    <t>Przedłużenie okresu gwarancji następuje o pełny okres niesprawności dostarczonego przedmiotu zamówienia</t>
  </si>
  <si>
    <t>Autoryzowany serwis gwarancyjny</t>
  </si>
  <si>
    <t>Paszport techniczny (dostawa z urządzeniem)</t>
  </si>
  <si>
    <t>Oryginalne materiały producenta tj. broszury techniczne, instrukcje, potwierdzające spełnienie wymaganych parametrów</t>
  </si>
  <si>
    <t>Szybkość skanowania  minimum 80 000 A-skanów / sekunda</t>
  </si>
  <si>
    <t>Długość wiązki skanowania 840nm (+/- 10nm)</t>
  </si>
  <si>
    <t>Rozdzielczość optyczna pozioma  minimum 2,3mm</t>
  </si>
  <si>
    <t>Rozdzielczość optyczna osiowa minimum 5µm</t>
  </si>
  <si>
    <t>Odległość robocza głowicy skanującej 21,2 mm siatkówka / 16,6 mm rogówka</t>
  </si>
  <si>
    <t>Automatyczna korekcja refrakcji  w zakresie min. -15D do +10D</t>
  </si>
  <si>
    <t>Minimalna średnica źrenicy nie więcej niż 2,5 mm</t>
  </si>
  <si>
    <t>Gwarancja minimum 24 miesiące przez autoryzowany serwis (podać dane serwisu)</t>
  </si>
  <si>
    <t>Częstotliwość przeglądów (podać i opisać)</t>
  </si>
  <si>
    <t>Łączna wartość pakietu nr 4</t>
  </si>
  <si>
    <t>Pakiet nr 4</t>
  </si>
  <si>
    <t>Kraj pochodzenia sprzętu. Podać:……………………………………………………………………………………….……………………………………………………………………</t>
  </si>
  <si>
    <t>Nazwa producenta oferowanego sprzętu. Podać:………………………………………………………..………………………………………………………………………..………….</t>
  </si>
  <si>
    <t>Nazwa handlowa oferowanego sprzętu (model / typ). Podać:……………………………………………………………………….………………………………………………………</t>
  </si>
  <si>
    <t>Nazwa producenta oferowanego sprzętu. Podać:………………………………………………………..………………………………………………………………………..………….……...…</t>
  </si>
  <si>
    <t>Kraj pochodzenia sprzętu. Podać:……………………………………………………………………………………….…………………………………………………………………………….</t>
  </si>
  <si>
    <t>Nazwa handlowa oferowanego sprzętu (model / typ). Podać:……………………………………………………………………….……………………………………………………………….</t>
  </si>
  <si>
    <r>
      <rPr>
        <sz val="11"/>
        <rFont val="Times New Roman"/>
        <family val="1"/>
      </rPr>
      <t>Załącznik nr 1 do oferty</t>
    </r>
    <r>
      <rPr>
        <b/>
        <sz val="11"/>
        <rFont val="Times New Roman"/>
        <family val="1"/>
      </rPr>
      <t xml:space="preserve"> (dodatek nr 2 do SWZ) </t>
    </r>
    <r>
      <rPr>
        <sz val="11"/>
        <rFont val="Times New Roman"/>
        <family val="1"/>
      </rPr>
      <t>na</t>
    </r>
    <r>
      <rPr>
        <b/>
        <sz val="11"/>
        <rFont val="Times New Roman"/>
        <family val="1"/>
      </rPr>
      <t xml:space="preserve"> dostawę urządzeń medycznych (Resektoskop, Cystoskop, Neuromonitoring, Optyczny koherentny tomograf)
Nr sprawy: ZP/N/06/24</t>
    </r>
  </si>
  <si>
    <t xml:space="preserve">Optyczny koherentny tomograf </t>
  </si>
  <si>
    <r>
      <t xml:space="preserve">Zapisywanie potencjałów wywołanych EMG do raportu przyciskiem nożnym lub z poziomu przycisków na monitorze
</t>
    </r>
    <r>
      <rPr>
        <b/>
        <sz val="9"/>
        <color indexed="48"/>
        <rFont val="Times New Roman"/>
        <family val="1"/>
      </rPr>
      <t>Dopuszczono:
Zapisywanie potencjałów wywołanych EMG do raportu przyciskiem nożnym oraz z poziomu ekranu dotykowego lub pokrętłem typu Control</t>
    </r>
  </si>
  <si>
    <r>
      <t>TAK</t>
    </r>
    <r>
      <rPr>
        <b/>
        <sz val="9"/>
        <color indexed="48"/>
        <rFont val="Times New Roman"/>
        <family val="1"/>
      </rPr>
      <t>- podać</t>
    </r>
  </si>
  <si>
    <r>
      <t xml:space="preserve">Dwa zintegrowane stymulatory stałoprądowe (0,01 - 25 mA,1 – 30Hz,50 – 2000 us, napięcie maksymalne 100V) do bezpośredniej oraz ciągłej stymulacji nerwów
</t>
    </r>
    <r>
      <rPr>
        <b/>
        <sz val="9"/>
        <color indexed="48"/>
        <rFont val="Times New Roman"/>
        <family val="1"/>
      </rPr>
      <t>Dopuszczono:
Dwa zintegrowane stymulatory stałoprądowe o parametrach: natężenie prądu min. 0,01- 25mA, częstotliwość min. 0,5- 60 Hz, do pojedyńczych impulsów, długość trwania impulsu min. 100- 2000 us, skok min. 50 µs napięcie maksymalne 100V do bezpośredniej oraz ciągłej stymulacji nerwów</t>
    </r>
    <r>
      <rPr>
        <b/>
        <sz val="9"/>
        <rFont val="Times New Roman"/>
        <family val="1"/>
      </rPr>
      <t xml:space="preserve">
</t>
    </r>
  </si>
  <si>
    <r>
      <t>TAK-</t>
    </r>
    <r>
      <rPr>
        <sz val="9"/>
        <color indexed="48"/>
        <rFont val="Times New Roman"/>
        <family val="1"/>
      </rPr>
      <t>podać</t>
    </r>
  </si>
  <si>
    <r>
      <t xml:space="preserve">Aparat wyposażony w kolorowy ekran LCD min.8’’ i dźwiękowy sygnał odpowiedzi EMG
</t>
    </r>
    <r>
      <rPr>
        <b/>
        <sz val="9"/>
        <color indexed="48"/>
        <rFont val="Times New Roman"/>
        <family val="1"/>
      </rPr>
      <t>Dopuszczono:
kolorowy ekran dotykowy LCD min. 12"</t>
    </r>
  </si>
  <si>
    <r>
      <t xml:space="preserve">Elektrody odbiorcze i sondy sytmulacyjne podłączone w przednim panelu urządzenia
</t>
    </r>
    <r>
      <rPr>
        <b/>
        <sz val="9"/>
        <color indexed="48"/>
        <rFont val="Times New Roman"/>
        <family val="1"/>
      </rPr>
      <t>Dopuszczono:
Elektrody odbiorcze i sondy stymulacyjne podłączone do modułu adaptera, który jest podłączonu z tyłu urzadzenia.</t>
    </r>
  </si>
  <si>
    <r>
      <t xml:space="preserve">Intuicyjna obsługa aparatu poprzez przyciski i pokrętła funkcyjne lub dołączoną klawiaturę alfanumeryczną 
</t>
    </r>
    <r>
      <rPr>
        <b/>
        <sz val="9"/>
        <color indexed="48"/>
        <rFont val="Times New Roman"/>
        <family val="1"/>
      </rPr>
      <t xml:space="preserve">Dopuszczono:
Intuicyjna  obsługa aparatu poprzez ekran dotykowy oraz pokrętła funkcyjne </t>
    </r>
  </si>
  <si>
    <t xml:space="preserve">Cystoskop-uretroskop uniwersalny, rozmiar 17 Fr., zintegrowana optyka 30 stopni, kanał instrumentowy 7 Fr., autoklawowalna
</t>
  </si>
  <si>
    <t>Optyka cystoskopowa typu Hopkins, kąt patrzenia 30°, śr. 4 mm, dł. 30 cm, autoklawowalna, po-siadająca: oznakowanie kodem Data-Matrix z zakodowanym nr katalogowym oraz nr seryjnym optyki; oznakowanie graficzne kompatybilnego światłowodu – 1 szt.</t>
  </si>
  <si>
    <t>Płaszcz cystoskopowy 20 Fr., dł. 22 cm, kanał instrumentowy 7 Fr., z obturatorem – 1 szt.</t>
  </si>
  <si>
    <t>Łącznik cystoskopowy z kanałem roboczym – 1 szt.</t>
  </si>
  <si>
    <t>Kleszcze do usuwania ciał obcych, giętkie, obie bransze ruchome, 7 Fr. dł. 40 cm – 1 szt.</t>
  </si>
  <si>
    <t>Światłowód endoskopowy, średnica 3,5 mm, długość 230 cm, oznaczenie średnicy kompatybilnej optyki w postaci graficznej umieszczone na przyłączu światłowodu, autoklawowalny – 1 szt.</t>
  </si>
  <si>
    <t>Taca druciana ze składanymi uchwytami, boki z płyty z otworami, wymiary 480 x 250 x 66 mm</t>
  </si>
  <si>
    <t>Pokrywa do oferowanej tacy drucianej</t>
  </si>
  <si>
    <t>Dopuszczono jak poniżej (zaznaczć odpowiednie):</t>
  </si>
  <si>
    <r>
      <t xml:space="preserve">Sprzęt fabrycznie nowy, rok produkcji min. 2024/ okres gwarancji min. 24  miesiące: PODAĆ:
</t>
    </r>
    <r>
      <rPr>
        <b/>
        <sz val="9"/>
        <color indexed="48"/>
        <rFont val="Times New Roman"/>
        <family val="1"/>
      </rPr>
      <t xml:space="preserve">Dopuszczono:
Sprzęt fabrycznie nowy, kompletny nieużywany, nierekondycjonowany, nie powystawowy, rok produkcji nie starszy niż 2023r./ okres gwarancji minimum 24 miesiące: PODAĆ:.................................................................................................................................................... </t>
    </r>
  </si>
  <si>
    <r>
      <t xml:space="preserve">Elektroda pętla 24 charrie , hybrydowa, zagięta wstecznie, do optyk 12°/30°, kolor kodowania żółto-niebieski </t>
    </r>
    <r>
      <rPr>
        <b/>
        <sz val="9"/>
        <color indexed="12"/>
        <rFont val="Times New Roman"/>
        <family val="1"/>
      </rPr>
      <t>- 6 szt</t>
    </r>
  </si>
  <si>
    <r>
      <t xml:space="preserve">Elektroda kulka, 3 mm, 24 charrie, hybrydowa, kolor kodowania żółto-niebieski
</t>
    </r>
    <r>
      <rPr>
        <b/>
        <sz val="9"/>
        <color indexed="12"/>
        <rFont val="Times New Roman"/>
        <family val="1"/>
      </rPr>
      <t>- 6 szt</t>
    </r>
  </si>
  <si>
    <r>
      <t>Strzykawka urologiczna wielorazowego użytku, 100cc, szklana z miernikiem. -</t>
    </r>
    <r>
      <rPr>
        <b/>
        <sz val="9"/>
        <color indexed="12"/>
        <rFont val="Times New Roman"/>
        <family val="1"/>
      </rPr>
      <t xml:space="preserve"> 2szt.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</si>
</sst>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_ ;\-#,##0.00\ 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,##0.00&quot;      &quot;;\-#,##0.00&quot;      &quot;;&quot; -&quot;#&quot;      &quot;;@\ "/>
    <numFmt numFmtId="172" formatCode="#,##0.00\ [$zł-415];[Red]\-#,##0.00\ [$zł-415]"/>
    <numFmt numFmtId="173" formatCode="\ #,##0.00&quot; zł &quot;;\-#,##0.00&quot; zł &quot;;&quot; -&quot;#&quot; zł &quot;;@\ "/>
    <numFmt numFmtId="174" formatCode="\ #,##0.00\ [$zł-415]\ ;\-#,##0.00\ [$zł-415]\ ;&quot; -&quot;#\ [$zł-415]\ ;@\ "/>
    <numFmt numFmtId="175" formatCode="[$-415]General"/>
    <numFmt numFmtId="176" formatCode="#,##0.00&quot; &quot;[$zł-415];[Red]&quot;-&quot;#,##0.00&quot; &quot;[$zł-415]"/>
    <numFmt numFmtId="177" formatCode="&quot; &quot;#,##0.00&quot; zł &quot;;&quot;-&quot;#,##0.00&quot; zł &quot;;&quot; -&quot;#&quot; zł &quot;;@&quot; &quot;"/>
    <numFmt numFmtId="178" formatCode="&quot; &quot;#,##0.00&quot; &quot;[$zł-415]&quot; &quot;;&quot;-&quot;#,##0.00&quot; &quot;[$zł-415]&quot; &quot;;&quot; -&quot;#&quot; &quot;[$zł-415]&quot; &quot;;@&quot; &quot;"/>
    <numFmt numFmtId="179" formatCode="#,##0.00&quot; &quot;[$zł-415]"/>
    <numFmt numFmtId="180" formatCode="#,##0.00&quot; &quot;[$EUR-415]"/>
    <numFmt numFmtId="181" formatCode="_-* #,##0\ _z_ł_-;\-* #,##0\ _z_ł_-;_-* &quot;-&quot;\ _z_ł_-;_-@_-"/>
    <numFmt numFmtId="182" formatCode="_-* #,##0.00\ _z_ł_-;\-* #,##0.00\ _z_ł_-;_-* &quot;-&quot;??\ _z_ł_-;_-@_-"/>
    <numFmt numFmtId="183" formatCode="#,##0.00\ [$EUR]"/>
    <numFmt numFmtId="184" formatCode="#,##0.00\ &quot;zł&quot;"/>
    <numFmt numFmtId="185" formatCode="#,##0.00\ [$zł-415]"/>
  </numFmts>
  <fonts count="8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9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Arial CE"/>
      <family val="1"/>
    </font>
    <font>
      <sz val="12"/>
      <color indexed="8"/>
      <name val="Arial CE"/>
      <family val="1"/>
    </font>
    <font>
      <sz val="11"/>
      <color indexed="8"/>
      <name val="Arial1"/>
      <family val="0"/>
    </font>
    <font>
      <sz val="11"/>
      <color indexed="10"/>
      <name val="Arial1"/>
      <family val="0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3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48"/>
      <name val="Times New Roman"/>
      <family val="1"/>
    </font>
    <font>
      <sz val="9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b/>
      <sz val="9"/>
      <color rgb="FF3333FF"/>
      <name val="Times New Roman"/>
      <family val="1"/>
    </font>
    <font>
      <b/>
      <sz val="9"/>
      <color rgb="FF0000FF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2" fillId="3" borderId="0" applyNumberFormat="0" applyBorder="0" applyAlignment="0" applyProtection="0"/>
    <xf numFmtId="0" fontId="59" fillId="4" borderId="0" applyNumberFormat="0" applyBorder="0" applyAlignment="0" applyProtection="0"/>
    <xf numFmtId="0" fontId="2" fillId="5" borderId="0" applyNumberFormat="0" applyBorder="0" applyAlignment="0" applyProtection="0"/>
    <xf numFmtId="0" fontId="59" fillId="6" borderId="0" applyNumberFormat="0" applyBorder="0" applyAlignment="0" applyProtection="0"/>
    <xf numFmtId="0" fontId="2" fillId="7" borderId="0" applyNumberFormat="0" applyBorder="0" applyAlignment="0" applyProtection="0"/>
    <xf numFmtId="0" fontId="59" fillId="8" borderId="0" applyNumberFormat="0" applyBorder="0" applyAlignment="0" applyProtection="0"/>
    <xf numFmtId="0" fontId="2" fillId="9" borderId="0" applyNumberFormat="0" applyBorder="0" applyAlignment="0" applyProtection="0"/>
    <xf numFmtId="0" fontId="5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59" fillId="18" borderId="0" applyNumberFormat="0" applyBorder="0" applyAlignment="0" applyProtection="0"/>
    <xf numFmtId="0" fontId="2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21" borderId="0" applyNumberFormat="0" applyBorder="0" applyAlignment="0" applyProtection="0"/>
    <xf numFmtId="0" fontId="59" fillId="22" borderId="0" applyNumberFormat="0" applyBorder="0" applyAlignment="0" applyProtection="0"/>
    <xf numFmtId="0" fontId="2" fillId="9" borderId="0" applyNumberFormat="0" applyBorder="0" applyAlignment="0" applyProtection="0"/>
    <xf numFmtId="0" fontId="59" fillId="23" borderId="0" applyNumberFormat="0" applyBorder="0" applyAlignment="0" applyProtection="0"/>
    <xf numFmtId="0" fontId="2" fillId="17" borderId="0" applyNumberFormat="0" applyBorder="0" applyAlignment="0" applyProtection="0"/>
    <xf numFmtId="0" fontId="59" fillId="24" borderId="0" applyNumberFormat="0" applyBorder="0" applyAlignment="0" applyProtection="0"/>
    <xf numFmtId="0" fontId="2" fillId="25" borderId="0" applyNumberFormat="0" applyBorder="0" applyAlignment="0" applyProtection="0"/>
    <xf numFmtId="0" fontId="59" fillId="26" borderId="0" applyNumberFormat="0" applyBorder="0" applyAlignment="0" applyProtection="0"/>
    <xf numFmtId="0" fontId="3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19" borderId="0" applyNumberFormat="0" applyBorder="0" applyAlignment="0" applyProtection="0"/>
    <xf numFmtId="0" fontId="59" fillId="29" borderId="0" applyNumberFormat="0" applyBorder="0" applyAlignment="0" applyProtection="0"/>
    <xf numFmtId="0" fontId="3" fillId="21" borderId="0" applyNumberFormat="0" applyBorder="0" applyAlignment="0" applyProtection="0"/>
    <xf numFmtId="0" fontId="59" fillId="30" borderId="0" applyNumberFormat="0" applyBorder="0" applyAlignment="0" applyProtection="0"/>
    <xf numFmtId="0" fontId="3" fillId="31" borderId="0" applyNumberFormat="0" applyBorder="0" applyAlignment="0" applyProtection="0"/>
    <xf numFmtId="0" fontId="59" fillId="32" borderId="0" applyNumberFormat="0" applyBorder="0" applyAlignment="0" applyProtection="0"/>
    <xf numFmtId="0" fontId="3" fillId="33" borderId="0" applyNumberFormat="0" applyBorder="0" applyAlignment="0" applyProtection="0"/>
    <xf numFmtId="0" fontId="59" fillId="34" borderId="0" applyNumberFormat="0" applyBorder="0" applyAlignment="0" applyProtection="0"/>
    <xf numFmtId="0" fontId="3" fillId="35" borderId="0" applyNumberFormat="0" applyBorder="0" applyAlignment="0" applyProtection="0"/>
    <xf numFmtId="0" fontId="60" fillId="36" borderId="0" applyNumberFormat="0" applyBorder="0" applyAlignment="0" applyProtection="0"/>
    <xf numFmtId="0" fontId="3" fillId="37" borderId="0" applyNumberFormat="0" applyBorder="0" applyAlignment="0" applyProtection="0"/>
    <xf numFmtId="0" fontId="60" fillId="38" borderId="0" applyNumberFormat="0" applyBorder="0" applyAlignment="0" applyProtection="0"/>
    <xf numFmtId="0" fontId="3" fillId="39" borderId="0" applyNumberFormat="0" applyBorder="0" applyAlignment="0" applyProtection="0"/>
    <xf numFmtId="0" fontId="60" fillId="40" borderId="0" applyNumberFormat="0" applyBorder="0" applyAlignment="0" applyProtection="0"/>
    <xf numFmtId="0" fontId="3" fillId="41" borderId="0" applyNumberFormat="0" applyBorder="0" applyAlignment="0" applyProtection="0"/>
    <xf numFmtId="0" fontId="60" fillId="42" borderId="0" applyNumberFormat="0" applyBorder="0" applyAlignment="0" applyProtection="0"/>
    <xf numFmtId="0" fontId="3" fillId="31" borderId="0" applyNumberFormat="0" applyBorder="0" applyAlignment="0" applyProtection="0"/>
    <xf numFmtId="0" fontId="60" fillId="43" borderId="0" applyNumberFormat="0" applyBorder="0" applyAlignment="0" applyProtection="0"/>
    <xf numFmtId="0" fontId="3" fillId="33" borderId="0" applyNumberFormat="0" applyBorder="0" applyAlignment="0" applyProtection="0"/>
    <xf numFmtId="0" fontId="60" fillId="44" borderId="0" applyNumberFormat="0" applyBorder="0" applyAlignment="0" applyProtection="0"/>
    <xf numFmtId="0" fontId="3" fillId="45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1" fillId="46" borderId="1" applyNumberFormat="0" applyAlignment="0" applyProtection="0"/>
    <xf numFmtId="0" fontId="4" fillId="14" borderId="2" applyNumberFormat="0" applyAlignment="0" applyProtection="0"/>
    <xf numFmtId="0" fontId="4" fillId="14" borderId="2" applyNumberFormat="0" applyAlignment="0" applyProtection="0"/>
    <xf numFmtId="0" fontId="4" fillId="15" borderId="2" applyNumberFormat="0" applyAlignment="0" applyProtection="0"/>
    <xf numFmtId="0" fontId="62" fillId="47" borderId="3" applyNumberFormat="0" applyAlignment="0" applyProtection="0"/>
    <xf numFmtId="0" fontId="5" fillId="48" borderId="4" applyNumberFormat="0" applyAlignment="0" applyProtection="0"/>
    <xf numFmtId="0" fontId="6" fillId="7" borderId="0" applyNumberFormat="0" applyBorder="0" applyAlignment="0" applyProtection="0"/>
    <xf numFmtId="0" fontId="63" fillId="4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34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3" fillId="0" borderId="0" applyBorder="0" applyProtection="0">
      <alignment/>
    </xf>
    <xf numFmtId="0" fontId="2" fillId="0" borderId="0">
      <alignment/>
      <protection/>
    </xf>
    <xf numFmtId="177" fontId="64" fillId="0" borderId="0">
      <alignment/>
      <protection/>
    </xf>
    <xf numFmtId="0" fontId="65" fillId="0" borderId="5" applyNumberFormat="0" applyFill="0" applyAlignment="0" applyProtection="0"/>
    <xf numFmtId="0" fontId="7" fillId="0" borderId="6" applyNumberFormat="0" applyFill="0" applyAlignment="0" applyProtection="0"/>
    <xf numFmtId="0" fontId="66" fillId="50" borderId="7" applyNumberFormat="0" applyAlignment="0" applyProtection="0"/>
    <xf numFmtId="0" fontId="8" fillId="51" borderId="8" applyNumberFormat="0" applyAlignment="0" applyProtection="0"/>
    <xf numFmtId="0" fontId="35" fillId="0" borderId="0">
      <alignment horizontal="center"/>
      <protection/>
    </xf>
    <xf numFmtId="0" fontId="67" fillId="0" borderId="9" applyNumberFormat="0" applyFill="0" applyAlignment="0" applyProtection="0"/>
    <xf numFmtId="0" fontId="35" fillId="0" borderId="0">
      <alignment horizontal="center" textRotation="90"/>
      <protection/>
    </xf>
    <xf numFmtId="0" fontId="9" fillId="0" borderId="10" applyNumberFormat="0" applyFill="0" applyAlignment="0" applyProtection="0"/>
    <xf numFmtId="0" fontId="35" fillId="0" borderId="0">
      <alignment horizontal="center" textRotation="90"/>
      <protection/>
    </xf>
    <xf numFmtId="0" fontId="68" fillId="0" borderId="11" applyNumberFormat="0" applyFill="0" applyAlignment="0" applyProtection="0"/>
    <xf numFmtId="0" fontId="10" fillId="0" borderId="12" applyNumberFormat="0" applyFill="0" applyAlignment="0" applyProtection="0"/>
    <xf numFmtId="0" fontId="69" fillId="0" borderId="13" applyNumberFormat="0" applyFill="0" applyAlignment="0" applyProtection="0"/>
    <xf numFmtId="0" fontId="11" fillId="0" borderId="14" applyNumberFormat="0" applyFill="0" applyAlignment="0" applyProtection="0"/>
    <xf numFmtId="0" fontId="35" fillId="0" borderId="0">
      <alignment horizontal="center"/>
      <protection/>
    </xf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2" borderId="0" applyNumberFormat="0" applyBorder="0" applyAlignment="0" applyProtection="0"/>
    <xf numFmtId="0" fontId="70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3" fillId="47" borderId="1" applyNumberFormat="0" applyAlignment="0" applyProtection="0"/>
    <xf numFmtId="0" fontId="14" fillId="48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>
      <alignment/>
      <protection/>
    </xf>
    <xf numFmtId="0" fontId="74" fillId="0" borderId="15" applyNumberFormat="0" applyFill="0" applyAlignment="0" applyProtection="0"/>
    <xf numFmtId="0" fontId="1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55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13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72" fontId="37" fillId="0" borderId="0">
      <alignment/>
      <protection/>
    </xf>
    <xf numFmtId="0" fontId="19" fillId="5" borderId="0" applyNumberFormat="0" applyBorder="0" applyAlignment="0" applyProtection="0"/>
    <xf numFmtId="0" fontId="78" fillId="5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0" fillId="17" borderId="19" xfId="0" applyFont="1" applyFill="1" applyBorder="1" applyAlignment="1">
      <alignment horizontal="center" vertical="center" wrapText="1"/>
    </xf>
    <xf numFmtId="0" fontId="20" fillId="17" borderId="20" xfId="0" applyFont="1" applyFill="1" applyBorder="1" applyAlignment="1">
      <alignment horizontal="center" vertical="center" wrapText="1"/>
    </xf>
    <xf numFmtId="4" fontId="20" fillId="17" borderId="20" xfId="0" applyNumberFormat="1" applyFont="1" applyFill="1" applyBorder="1" applyAlignment="1">
      <alignment horizontal="center" vertical="center" wrapText="1"/>
    </xf>
    <xf numFmtId="1" fontId="20" fillId="17" borderId="20" xfId="0" applyNumberFormat="1" applyFont="1" applyFill="1" applyBorder="1" applyAlignment="1">
      <alignment horizontal="center" vertical="center" wrapText="1"/>
    </xf>
    <xf numFmtId="0" fontId="20" fillId="17" borderId="2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165" fontId="23" fillId="0" borderId="23" xfId="0" applyNumberFormat="1" applyFont="1" applyBorder="1" applyAlignment="1">
      <alignment horizontal="center" vertical="center"/>
    </xf>
    <xf numFmtId="165" fontId="20" fillId="0" borderId="23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165" fontId="20" fillId="17" borderId="25" xfId="0" applyNumberFormat="1" applyFont="1" applyFill="1" applyBorder="1" applyAlignment="1">
      <alignment horizontal="right" vertical="center"/>
    </xf>
    <xf numFmtId="3" fontId="20" fillId="17" borderId="2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0" fillId="17" borderId="26" xfId="120" applyFont="1" applyFill="1" applyBorder="1" applyAlignment="1">
      <alignment horizontal="center" vertical="center" wrapText="1"/>
      <protection/>
    </xf>
    <xf numFmtId="0" fontId="20" fillId="17" borderId="27" xfId="120" applyFont="1" applyFill="1" applyBorder="1" applyAlignment="1">
      <alignment horizontal="center" vertical="center" wrapText="1"/>
      <protection/>
    </xf>
    <xf numFmtId="166" fontId="20" fillId="17" borderId="28" xfId="0" applyNumberFormat="1" applyFont="1" applyFill="1" applyBorder="1" applyAlignment="1">
      <alignment horizontal="center" vertical="center"/>
    </xf>
    <xf numFmtId="0" fontId="20" fillId="17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165" fontId="20" fillId="17" borderId="37" xfId="0" applyNumberFormat="1" applyFont="1" applyFill="1" applyBorder="1" applyAlignment="1">
      <alignment horizontal="right" vertical="center"/>
    </xf>
    <xf numFmtId="3" fontId="20" fillId="17" borderId="37" xfId="0" applyNumberFormat="1" applyFont="1" applyFill="1" applyBorder="1" applyAlignment="1">
      <alignment horizontal="center" vertical="center"/>
    </xf>
    <xf numFmtId="165" fontId="20" fillId="17" borderId="38" xfId="0" applyNumberFormat="1" applyFont="1" applyFill="1" applyBorder="1" applyAlignment="1">
      <alignment horizontal="right" vertical="center"/>
    </xf>
    <xf numFmtId="0" fontId="20" fillId="17" borderId="39" xfId="120" applyFont="1" applyFill="1" applyBorder="1" applyAlignment="1">
      <alignment horizontal="center" vertical="center" wrapText="1"/>
      <protection/>
    </xf>
    <xf numFmtId="0" fontId="20" fillId="17" borderId="40" xfId="120" applyFont="1" applyFill="1" applyBorder="1" applyAlignment="1">
      <alignment horizontal="center" vertical="center" wrapText="1"/>
      <protection/>
    </xf>
    <xf numFmtId="0" fontId="29" fillId="57" borderId="31" xfId="0" applyFont="1" applyFill="1" applyBorder="1" applyAlignment="1">
      <alignment horizontal="left" vertical="center" wrapText="1"/>
    </xf>
    <xf numFmtId="0" fontId="29" fillId="57" borderId="29" xfId="0" applyFont="1" applyFill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166" fontId="20" fillId="17" borderId="41" xfId="0" applyNumberFormat="1" applyFont="1" applyFill="1" applyBorder="1" applyAlignment="1">
      <alignment horizontal="center" vertical="center"/>
    </xf>
    <xf numFmtId="0" fontId="20" fillId="17" borderId="41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166" fontId="20" fillId="17" borderId="42" xfId="0" applyNumberFormat="1" applyFont="1" applyFill="1" applyBorder="1" applyAlignment="1">
      <alignment horizontal="center" vertical="center"/>
    </xf>
    <xf numFmtId="0" fontId="20" fillId="17" borderId="42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vertical="center"/>
    </xf>
    <xf numFmtId="0" fontId="23" fillId="0" borderId="34" xfId="0" applyFont="1" applyBorder="1" applyAlignment="1">
      <alignment vertical="center" wrapText="1"/>
    </xf>
    <xf numFmtId="0" fontId="79" fillId="58" borderId="29" xfId="0" applyFont="1" applyFill="1" applyBorder="1" applyAlignment="1">
      <alignment vertical="center" wrapText="1"/>
    </xf>
    <xf numFmtId="0" fontId="79" fillId="0" borderId="29" xfId="0" applyFont="1" applyBorder="1" applyAlignment="1">
      <alignment vertical="center" wrapText="1"/>
    </xf>
    <xf numFmtId="165" fontId="20" fillId="0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80" fillId="0" borderId="30" xfId="0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 wrapText="1"/>
    </xf>
    <xf numFmtId="0" fontId="80" fillId="0" borderId="32" xfId="0" applyFont="1" applyBorder="1" applyAlignment="1">
      <alignment horizontal="center" vertical="center"/>
    </xf>
    <xf numFmtId="0" fontId="80" fillId="0" borderId="29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center" vertical="center"/>
    </xf>
    <xf numFmtId="0" fontId="80" fillId="0" borderId="34" xfId="0" applyFont="1" applyBorder="1" applyAlignment="1">
      <alignment horizontal="left" vertical="center" wrapText="1"/>
    </xf>
    <xf numFmtId="0" fontId="81" fillId="0" borderId="2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0" fillId="17" borderId="37" xfId="0" applyFont="1" applyFill="1" applyBorder="1" applyAlignment="1">
      <alignment horizontal="left" vertical="center" wrapText="1"/>
    </xf>
    <xf numFmtId="0" fontId="20" fillId="17" borderId="25" xfId="0" applyFont="1" applyFill="1" applyBorder="1" applyAlignment="1">
      <alignment horizontal="left" vertical="center" wrapText="1"/>
    </xf>
    <xf numFmtId="0" fontId="20" fillId="17" borderId="37" xfId="0" applyFont="1" applyFill="1" applyBorder="1" applyAlignment="1">
      <alignment horizontal="right" vertical="center" wrapText="1"/>
    </xf>
    <xf numFmtId="0" fontId="20" fillId="17" borderId="45" xfId="0" applyFont="1" applyFill="1" applyBorder="1" applyAlignment="1">
      <alignment horizontal="center" vertical="center" wrapText="1"/>
    </xf>
    <xf numFmtId="0" fontId="20" fillId="17" borderId="46" xfId="0" applyFont="1" applyFill="1" applyBorder="1" applyAlignment="1">
      <alignment horizontal="center" vertical="center" wrapText="1"/>
    </xf>
    <xf numFmtId="0" fontId="20" fillId="17" borderId="47" xfId="0" applyFont="1" applyFill="1" applyBorder="1" applyAlignment="1">
      <alignment horizontal="left" vertical="center" wrapText="1"/>
    </xf>
    <xf numFmtId="0" fontId="20" fillId="17" borderId="41" xfId="0" applyFont="1" applyFill="1" applyBorder="1" applyAlignment="1">
      <alignment horizontal="left" vertical="center" wrapText="1"/>
    </xf>
    <xf numFmtId="0" fontId="20" fillId="17" borderId="48" xfId="0" applyFont="1" applyFill="1" applyBorder="1" applyAlignment="1">
      <alignment horizontal="left" vertical="center" wrapText="1"/>
    </xf>
    <xf numFmtId="0" fontId="20" fillId="17" borderId="49" xfId="0" applyFont="1" applyFill="1" applyBorder="1" applyAlignment="1">
      <alignment horizontal="left" vertical="center" wrapText="1"/>
    </xf>
    <xf numFmtId="0" fontId="20" fillId="17" borderId="0" xfId="0" applyFont="1" applyFill="1" applyBorder="1" applyAlignment="1">
      <alignment horizontal="left" vertical="center" wrapText="1"/>
    </xf>
    <xf numFmtId="0" fontId="20" fillId="17" borderId="50" xfId="0" applyFont="1" applyFill="1" applyBorder="1" applyAlignment="1">
      <alignment horizontal="left" vertical="center" wrapText="1"/>
    </xf>
    <xf numFmtId="0" fontId="23" fillId="0" borderId="51" xfId="120" applyFont="1" applyBorder="1" applyAlignment="1">
      <alignment horizontal="left" vertical="center" wrapText="1"/>
      <protection/>
    </xf>
    <xf numFmtId="0" fontId="23" fillId="0" borderId="52" xfId="120" applyFont="1" applyBorder="1" applyAlignment="1">
      <alignment horizontal="left" vertical="center" wrapText="1"/>
      <protection/>
    </xf>
    <xf numFmtId="0" fontId="23" fillId="0" borderId="53" xfId="120" applyFont="1" applyBorder="1" applyAlignment="1">
      <alignment horizontal="left" vertical="center" wrapText="1"/>
      <protection/>
    </xf>
    <xf numFmtId="0" fontId="23" fillId="0" borderId="2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0" fillId="17" borderId="28" xfId="0" applyFont="1" applyFill="1" applyBorder="1" applyAlignment="1">
      <alignment horizontal="center" vertical="center" wrapText="1"/>
    </xf>
    <xf numFmtId="0" fontId="23" fillId="17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0" fillId="17" borderId="27" xfId="120" applyFont="1" applyFill="1" applyBorder="1" applyAlignment="1">
      <alignment horizontal="center" vertical="center" wrapText="1"/>
      <protection/>
    </xf>
    <xf numFmtId="0" fontId="20" fillId="17" borderId="55" xfId="120" applyFont="1" applyFill="1" applyBorder="1" applyAlignment="1">
      <alignment horizontal="center" vertical="center" wrapText="1"/>
      <protection/>
    </xf>
    <xf numFmtId="0" fontId="23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0" fillId="17" borderId="25" xfId="0" applyFont="1" applyFill="1" applyBorder="1" applyAlignment="1">
      <alignment horizontal="right" vertical="center" wrapText="1"/>
    </xf>
    <xf numFmtId="0" fontId="20" fillId="17" borderId="57" xfId="0" applyFont="1" applyFill="1" applyBorder="1" applyAlignment="1">
      <alignment horizontal="center" vertical="center" wrapText="1"/>
    </xf>
    <xf numFmtId="0" fontId="23" fillId="0" borderId="58" xfId="120" applyFont="1" applyBorder="1" applyAlignment="1">
      <alignment horizontal="left" vertical="center" wrapText="1"/>
      <protection/>
    </xf>
    <xf numFmtId="0" fontId="20" fillId="17" borderId="40" xfId="120" applyFont="1" applyFill="1" applyBorder="1" applyAlignment="1">
      <alignment horizontal="center" vertical="center" wrapText="1"/>
      <protection/>
    </xf>
    <xf numFmtId="0" fontId="20" fillId="17" borderId="59" xfId="120" applyFont="1" applyFill="1" applyBorder="1" applyAlignment="1">
      <alignment horizontal="center" vertical="center" wrapText="1"/>
      <protection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/>
    </xf>
    <xf numFmtId="0" fontId="80" fillId="0" borderId="56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/>
    </xf>
    <xf numFmtId="0" fontId="80" fillId="0" borderId="54" xfId="0" applyFont="1" applyBorder="1" applyAlignment="1">
      <alignment horizontal="center" vertical="center"/>
    </xf>
    <xf numFmtId="0" fontId="20" fillId="17" borderId="47" xfId="0" applyFont="1" applyFill="1" applyBorder="1" applyAlignment="1">
      <alignment horizontal="center" vertical="center" wrapText="1"/>
    </xf>
    <xf numFmtId="0" fontId="20" fillId="17" borderId="41" xfId="0" applyFont="1" applyFill="1" applyBorder="1" applyAlignment="1">
      <alignment horizontal="center" vertical="center" wrapText="1"/>
    </xf>
    <xf numFmtId="0" fontId="23" fillId="17" borderId="41" xfId="0" applyFont="1" applyFill="1" applyBorder="1" applyAlignment="1">
      <alignment horizontal="center" vertical="center"/>
    </xf>
    <xf numFmtId="0" fontId="23" fillId="17" borderId="48" xfId="0" applyFont="1" applyFill="1" applyBorder="1" applyAlignment="1">
      <alignment horizontal="center" vertical="center"/>
    </xf>
    <xf numFmtId="0" fontId="80" fillId="17" borderId="60" xfId="0" applyFont="1" applyFill="1" applyBorder="1" applyAlignment="1">
      <alignment horizontal="center" vertical="center" wrapText="1"/>
    </xf>
    <xf numFmtId="0" fontId="80" fillId="17" borderId="61" xfId="0" applyFont="1" applyFill="1" applyBorder="1" applyAlignment="1">
      <alignment horizontal="center" vertical="center" wrapText="1"/>
    </xf>
    <xf numFmtId="0" fontId="80" fillId="17" borderId="62" xfId="0" applyFont="1" applyFill="1" applyBorder="1" applyAlignment="1">
      <alignment horizontal="center" vertical="center" wrapText="1"/>
    </xf>
    <xf numFmtId="0" fontId="20" fillId="17" borderId="63" xfId="0" applyFont="1" applyFill="1" applyBorder="1" applyAlignment="1">
      <alignment horizontal="center" vertical="center" wrapText="1"/>
    </xf>
    <xf numFmtId="0" fontId="20" fillId="17" borderId="42" xfId="0" applyFont="1" applyFill="1" applyBorder="1" applyAlignment="1">
      <alignment horizontal="center" vertical="center" wrapText="1"/>
    </xf>
    <xf numFmtId="0" fontId="23" fillId="17" borderId="42" xfId="0" applyFont="1" applyFill="1" applyBorder="1" applyAlignment="1">
      <alignment horizontal="center" vertical="center"/>
    </xf>
    <xf numFmtId="0" fontId="23" fillId="17" borderId="64" xfId="0" applyFont="1" applyFill="1" applyBorder="1" applyAlignment="1">
      <alignment horizontal="center" vertical="center"/>
    </xf>
  </cellXfs>
  <cellStyles count="141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- akcent 5 2 2" xfId="25"/>
    <cellStyle name="20% — akcent 6" xfId="26"/>
    <cellStyle name="20% - akcent 6 2" xfId="27"/>
    <cellStyle name="20% - akcent 6 2 2" xfId="28"/>
    <cellStyle name="40% — akcent 1" xfId="29"/>
    <cellStyle name="40% - akcent 1 2" xfId="30"/>
    <cellStyle name="40% — akcent 2" xfId="31"/>
    <cellStyle name="40% - akcent 2 2" xfId="32"/>
    <cellStyle name="40% — akcent 3" xfId="33"/>
    <cellStyle name="40% - akcent 3 2" xfId="34"/>
    <cellStyle name="40% — akcent 4" xfId="35"/>
    <cellStyle name="40% - akcent 4 2" xfId="36"/>
    <cellStyle name="40% — akcent 5" xfId="37"/>
    <cellStyle name="40% - akcent 5 2" xfId="38"/>
    <cellStyle name="40% — akcent 6" xfId="39"/>
    <cellStyle name="40% - akcent 6 2" xfId="40"/>
    <cellStyle name="60% — akcent 1" xfId="41"/>
    <cellStyle name="60% - akcent 1 2" xfId="42"/>
    <cellStyle name="60% — akcent 2" xfId="43"/>
    <cellStyle name="60% - akcent 2 2" xfId="44"/>
    <cellStyle name="60% — akcent 3" xfId="45"/>
    <cellStyle name="60% - akcent 3 2" xfId="46"/>
    <cellStyle name="60% — akcent 4" xfId="47"/>
    <cellStyle name="60% - akcent 4 2" xfId="48"/>
    <cellStyle name="60% — akcent 5" xfId="49"/>
    <cellStyle name="60% - akcent 5 2" xfId="50"/>
    <cellStyle name="60% — akcent 6" xfId="51"/>
    <cellStyle name="60% - akcent 6 2" xfId="52"/>
    <cellStyle name="Akcent 1" xfId="53"/>
    <cellStyle name="Akcent 1 2" xfId="54"/>
    <cellStyle name="Akcent 2" xfId="55"/>
    <cellStyle name="Akcent 2 2" xfId="56"/>
    <cellStyle name="Akcent 3" xfId="57"/>
    <cellStyle name="Akcent 3 2" xfId="58"/>
    <cellStyle name="Akcent 4" xfId="59"/>
    <cellStyle name="Akcent 4 2" xfId="60"/>
    <cellStyle name="Akcent 5" xfId="61"/>
    <cellStyle name="Akcent 5 2" xfId="62"/>
    <cellStyle name="Akcent 6" xfId="63"/>
    <cellStyle name="Akcent 6 2" xfId="64"/>
    <cellStyle name="cf1" xfId="65"/>
    <cellStyle name="cf2" xfId="66"/>
    <cellStyle name="cf3" xfId="67"/>
    <cellStyle name="cf4" xfId="68"/>
    <cellStyle name="Dane wejściowe" xfId="69"/>
    <cellStyle name="Dane wejściowe 2" xfId="70"/>
    <cellStyle name="Dane wejściowe 2 2" xfId="71"/>
    <cellStyle name="Dane wejściowe 2 3" xfId="72"/>
    <cellStyle name="Dane wyjściowe" xfId="73"/>
    <cellStyle name="Dane wyjściowe 2" xfId="74"/>
    <cellStyle name="Dobre 2" xfId="75"/>
    <cellStyle name="Dobry" xfId="76"/>
    <cellStyle name="Comma" xfId="77"/>
    <cellStyle name="Comma [0]" xfId="78"/>
    <cellStyle name="Dziesiętny 2" xfId="79"/>
    <cellStyle name="Excel Built-in Normal" xfId="80"/>
    <cellStyle name="Excel Built-in Normal 1" xfId="81"/>
    <cellStyle name="Excel Built-in Normal 2" xfId="82"/>
    <cellStyle name="Excel Built-in Normal 3" xfId="83"/>
    <cellStyle name="Excel_BuiltIn_Currency" xfId="84"/>
    <cellStyle name="Komórka połączona" xfId="85"/>
    <cellStyle name="Komórka połączona 2" xfId="86"/>
    <cellStyle name="Komórka zaznaczona" xfId="87"/>
    <cellStyle name="Komórka zaznaczona 2" xfId="88"/>
    <cellStyle name="Nagłówek" xfId="89"/>
    <cellStyle name="Nagłówek 1" xfId="90"/>
    <cellStyle name="Nagłówek 1 1" xfId="91"/>
    <cellStyle name="Nagłówek 1 2" xfId="92"/>
    <cellStyle name="Nagłówek 1 3" xfId="93"/>
    <cellStyle name="Nagłówek 2" xfId="94"/>
    <cellStyle name="Nagłówek 2 2" xfId="95"/>
    <cellStyle name="Nagłówek 3" xfId="96"/>
    <cellStyle name="Nagłówek 3 2" xfId="97"/>
    <cellStyle name="Nagłówek 3 3" xfId="98"/>
    <cellStyle name="Nagłówek 4" xfId="99"/>
    <cellStyle name="Nagłówek 4 2" xfId="100"/>
    <cellStyle name="Neutralne 2" xfId="101"/>
    <cellStyle name="Neutralny" xfId="102"/>
    <cellStyle name="Normal 2" xfId="103"/>
    <cellStyle name="Normal 5" xfId="104"/>
    <cellStyle name="Normal 6" xfId="105"/>
    <cellStyle name="Normal 7" xfId="106"/>
    <cellStyle name="Normal_BIOLOGICS" xfId="107"/>
    <cellStyle name="Normalny 2" xfId="108"/>
    <cellStyle name="Normalny 2 2" xfId="109"/>
    <cellStyle name="Normalny 2 3" xfId="110"/>
    <cellStyle name="Normalny 2 4" xfId="111"/>
    <cellStyle name="Normalny 3" xfId="112"/>
    <cellStyle name="Normalny 3 2" xfId="113"/>
    <cellStyle name="Normalny 3 3" xfId="114"/>
    <cellStyle name="Normalny 4" xfId="115"/>
    <cellStyle name="Normalny 5" xfId="116"/>
    <cellStyle name="Normalny 5 2" xfId="117"/>
    <cellStyle name="Normalny 6" xfId="118"/>
    <cellStyle name="Normalny 7" xfId="119"/>
    <cellStyle name="Normalny_Arkusz1" xfId="120"/>
    <cellStyle name="Obliczenia" xfId="121"/>
    <cellStyle name="Obliczenia 2" xfId="122"/>
    <cellStyle name="Percent" xfId="123"/>
    <cellStyle name="Procentowy 2" xfId="124"/>
    <cellStyle name="Styl 1" xfId="125"/>
    <cellStyle name="Suma" xfId="126"/>
    <cellStyle name="Suma 2" xfId="127"/>
    <cellStyle name="Tekst objaśnienia" xfId="128"/>
    <cellStyle name="Tekst objaśnienia 2" xfId="129"/>
    <cellStyle name="Tekst ostrzeżenia" xfId="130"/>
    <cellStyle name="Tekst ostrzeżenia 2" xfId="131"/>
    <cellStyle name="Tytuł" xfId="132"/>
    <cellStyle name="Tytuł 2" xfId="133"/>
    <cellStyle name="Tytuł 2 2" xfId="134"/>
    <cellStyle name="Uwaga" xfId="135"/>
    <cellStyle name="Uwaga 2" xfId="136"/>
    <cellStyle name="Currency" xfId="137"/>
    <cellStyle name="Currency [0]" xfId="138"/>
    <cellStyle name="Walutowy 2" xfId="139"/>
    <cellStyle name="Walutowy 2 2" xfId="140"/>
    <cellStyle name="Walutowy 2 2 2" xfId="141"/>
    <cellStyle name="Walutowy 2 3" xfId="142"/>
    <cellStyle name="Walutowy 2 4" xfId="143"/>
    <cellStyle name="Walutowy 3" xfId="144"/>
    <cellStyle name="Walutowy 3 2" xfId="145"/>
    <cellStyle name="Walutowy 3 3" xfId="146"/>
    <cellStyle name="Walutowy 4" xfId="147"/>
    <cellStyle name="Walutowy 5" xfId="148"/>
    <cellStyle name="Walutowy 6" xfId="149"/>
    <cellStyle name="Wynik" xfId="150"/>
    <cellStyle name="Wynik 1" xfId="151"/>
    <cellStyle name="Wynik2" xfId="152"/>
    <cellStyle name="Złe 2" xfId="153"/>
    <cellStyle name="Zły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4"/>
  <sheetViews>
    <sheetView zoomScale="107" zoomScaleNormal="107" zoomScalePageLayoutView="0" workbookViewId="0" topLeftCell="A9">
      <selection activeCell="B25" sqref="B25"/>
    </sheetView>
  </sheetViews>
  <sheetFormatPr defaultColWidth="9.125" defaultRowHeight="12.75"/>
  <cols>
    <col min="1" max="1" width="3.125" style="1" customWidth="1"/>
    <col min="2" max="2" width="52.25390625" style="2" customWidth="1"/>
    <col min="3" max="3" width="14.50390625" style="1" customWidth="1"/>
    <col min="4" max="4" width="5.50390625" style="1" customWidth="1"/>
    <col min="5" max="5" width="8.125" style="1" customWidth="1"/>
    <col min="6" max="6" width="11.625" style="1" customWidth="1"/>
    <col min="7" max="7" width="13.375" style="1" customWidth="1"/>
    <col min="8" max="8" width="10.625" style="1" customWidth="1"/>
    <col min="9" max="9" width="13.37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 thickBo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3.5" customHeight="1" thickBo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51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4" t="s">
        <v>11</v>
      </c>
      <c r="K4" s="7" t="s">
        <v>12</v>
      </c>
    </row>
    <row r="5" spans="1:11" ht="51" customHeight="1" thickBot="1">
      <c r="A5" s="8">
        <v>1</v>
      </c>
      <c r="B5" s="9" t="s">
        <v>78</v>
      </c>
      <c r="C5" s="9"/>
      <c r="D5" s="10" t="s">
        <v>13</v>
      </c>
      <c r="E5" s="68">
        <v>2</v>
      </c>
      <c r="F5" s="11"/>
      <c r="G5" s="60">
        <f>E5*F5</f>
        <v>0</v>
      </c>
      <c r="H5" s="13"/>
      <c r="I5" s="12">
        <f>ROUND(G5*H5/100+G5,2)</f>
        <v>0</v>
      </c>
      <c r="J5" s="32"/>
      <c r="K5" s="33"/>
    </row>
    <row r="6" spans="1:11" ht="22.5" customHeight="1" thickBot="1">
      <c r="A6" s="74" t="s">
        <v>14</v>
      </c>
      <c r="B6" s="74"/>
      <c r="C6" s="74"/>
      <c r="D6" s="74"/>
      <c r="E6" s="74"/>
      <c r="F6" s="74"/>
      <c r="G6" s="34">
        <f>SUM(G5:G5)</f>
        <v>0</v>
      </c>
      <c r="H6" s="35" t="s">
        <v>15</v>
      </c>
      <c r="I6" s="36">
        <f>SUM(I5:I5)</f>
        <v>0</v>
      </c>
      <c r="J6" s="75"/>
      <c r="K6" s="76"/>
    </row>
    <row r="7" spans="1:11" ht="22.5" customHeight="1" thickBot="1">
      <c r="A7" s="77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9"/>
    </row>
    <row r="8" spans="1:11" ht="24.75" customHeight="1">
      <c r="A8" s="83" t="s">
        <v>17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24.75" customHeight="1">
      <c r="A9" s="84" t="s">
        <v>18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24.75" customHeight="1">
      <c r="A10" s="84" t="s">
        <v>19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24.75" customHeight="1" thickBot="1">
      <c r="A11" s="85" t="s">
        <v>108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19.25" customHeight="1" thickBot="1">
      <c r="A12" s="21" t="s">
        <v>2</v>
      </c>
      <c r="B12" s="22" t="s">
        <v>20</v>
      </c>
      <c r="C12" s="93" t="s">
        <v>21</v>
      </c>
      <c r="D12" s="93"/>
      <c r="E12" s="93"/>
      <c r="F12" s="93"/>
      <c r="G12" s="93"/>
      <c r="H12" s="93" t="s">
        <v>22</v>
      </c>
      <c r="I12" s="93"/>
      <c r="J12" s="93"/>
      <c r="K12" s="94"/>
    </row>
    <row r="13" spans="1:11" s="18" customFormat="1" ht="21.75" customHeight="1" thickBot="1">
      <c r="A13" s="80" t="s">
        <v>16</v>
      </c>
      <c r="B13" s="81"/>
      <c r="C13" s="81"/>
      <c r="D13" s="81"/>
      <c r="E13" s="81"/>
      <c r="F13" s="81"/>
      <c r="G13" s="81"/>
      <c r="H13" s="81"/>
      <c r="I13" s="81"/>
      <c r="J13" s="81"/>
      <c r="K13" s="82"/>
    </row>
    <row r="14" spans="1:11" s="18" customFormat="1" ht="128.25" customHeight="1">
      <c r="A14" s="27">
        <v>1</v>
      </c>
      <c r="B14" s="28" t="s">
        <v>80</v>
      </c>
      <c r="C14" s="95" t="s">
        <v>25</v>
      </c>
      <c r="D14" s="95"/>
      <c r="E14" s="95"/>
      <c r="F14" s="95"/>
      <c r="G14" s="95"/>
      <c r="H14" s="96"/>
      <c r="I14" s="96"/>
      <c r="J14" s="96"/>
      <c r="K14" s="97"/>
    </row>
    <row r="15" spans="1:11" ht="90.75" customHeight="1">
      <c r="A15" s="29">
        <v>2</v>
      </c>
      <c r="B15" s="26" t="s">
        <v>79</v>
      </c>
      <c r="C15" s="86" t="s">
        <v>23</v>
      </c>
      <c r="D15" s="86"/>
      <c r="E15" s="86"/>
      <c r="F15" s="86"/>
      <c r="G15" s="86"/>
      <c r="H15" s="70"/>
      <c r="I15" s="70"/>
      <c r="J15" s="70"/>
      <c r="K15" s="71"/>
    </row>
    <row r="16" spans="1:11" s="18" customFormat="1" ht="90.75" customHeight="1">
      <c r="A16" s="29">
        <v>3</v>
      </c>
      <c r="B16" s="26" t="s">
        <v>24</v>
      </c>
      <c r="C16" s="86" t="s">
        <v>23</v>
      </c>
      <c r="D16" s="86"/>
      <c r="E16" s="86"/>
      <c r="F16" s="86"/>
      <c r="G16" s="86"/>
      <c r="H16" s="70"/>
      <c r="I16" s="70"/>
      <c r="J16" s="70"/>
      <c r="K16" s="71"/>
    </row>
    <row r="17" spans="1:11" s="18" customFormat="1" ht="25.5" customHeight="1">
      <c r="A17" s="29">
        <v>4</v>
      </c>
      <c r="B17" s="26" t="s">
        <v>174</v>
      </c>
      <c r="C17" s="86" t="s">
        <v>23</v>
      </c>
      <c r="D17" s="86"/>
      <c r="E17" s="86"/>
      <c r="F17" s="86"/>
      <c r="G17" s="86"/>
      <c r="H17" s="70"/>
      <c r="I17" s="70"/>
      <c r="J17" s="70"/>
      <c r="K17" s="71"/>
    </row>
    <row r="18" spans="1:11" s="18" customFormat="1" ht="25.5" customHeight="1">
      <c r="A18" s="29">
        <v>5</v>
      </c>
      <c r="B18" s="26" t="s">
        <v>175</v>
      </c>
      <c r="C18" s="86" t="s">
        <v>23</v>
      </c>
      <c r="D18" s="86"/>
      <c r="E18" s="86"/>
      <c r="F18" s="86"/>
      <c r="G18" s="86"/>
      <c r="H18" s="70"/>
      <c r="I18" s="70"/>
      <c r="J18" s="70"/>
      <c r="K18" s="71"/>
    </row>
    <row r="19" spans="1:11" s="18" customFormat="1" ht="125.25" customHeight="1">
      <c r="A19" s="29">
        <v>6</v>
      </c>
      <c r="B19" s="25" t="s">
        <v>81</v>
      </c>
      <c r="C19" s="86" t="s">
        <v>25</v>
      </c>
      <c r="D19" s="86"/>
      <c r="E19" s="86"/>
      <c r="F19" s="86"/>
      <c r="G19" s="86"/>
      <c r="H19" s="70"/>
      <c r="I19" s="70"/>
      <c r="J19" s="70"/>
      <c r="K19" s="71"/>
    </row>
    <row r="20" spans="1:11" s="18" customFormat="1" ht="45" customHeight="1">
      <c r="A20" s="29">
        <v>7</v>
      </c>
      <c r="B20" s="25" t="s">
        <v>26</v>
      </c>
      <c r="C20" s="86" t="s">
        <v>25</v>
      </c>
      <c r="D20" s="86"/>
      <c r="E20" s="86"/>
      <c r="F20" s="86"/>
      <c r="G20" s="86"/>
      <c r="H20" s="70"/>
      <c r="I20" s="70"/>
      <c r="J20" s="70"/>
      <c r="K20" s="71"/>
    </row>
    <row r="21" spans="1:11" s="18" customFormat="1" ht="43.5" customHeight="1">
      <c r="A21" s="29">
        <v>8</v>
      </c>
      <c r="B21" s="25" t="s">
        <v>27</v>
      </c>
      <c r="C21" s="86" t="s">
        <v>25</v>
      </c>
      <c r="D21" s="86"/>
      <c r="E21" s="86"/>
      <c r="F21" s="86"/>
      <c r="G21" s="86"/>
      <c r="H21" s="70"/>
      <c r="I21" s="70"/>
      <c r="J21" s="70"/>
      <c r="K21" s="71"/>
    </row>
    <row r="22" spans="1:11" ht="33.75" customHeight="1">
      <c r="A22" s="29">
        <v>9</v>
      </c>
      <c r="B22" s="25" t="s">
        <v>28</v>
      </c>
      <c r="C22" s="86" t="s">
        <v>25</v>
      </c>
      <c r="D22" s="86"/>
      <c r="E22" s="86"/>
      <c r="F22" s="86"/>
      <c r="G22" s="86"/>
      <c r="H22" s="70"/>
      <c r="I22" s="70"/>
      <c r="J22" s="70"/>
      <c r="K22" s="71"/>
    </row>
    <row r="23" spans="1:11" s="18" customFormat="1" ht="45" customHeight="1">
      <c r="A23" s="29">
        <v>10</v>
      </c>
      <c r="B23" s="26" t="s">
        <v>29</v>
      </c>
      <c r="C23" s="86" t="s">
        <v>23</v>
      </c>
      <c r="D23" s="86"/>
      <c r="E23" s="86"/>
      <c r="F23" s="86"/>
      <c r="G23" s="86"/>
      <c r="H23" s="70"/>
      <c r="I23" s="70"/>
      <c r="J23" s="70"/>
      <c r="K23" s="71"/>
    </row>
    <row r="24" spans="1:11" s="18" customFormat="1" ht="33.75" customHeight="1">
      <c r="A24" s="29">
        <v>11</v>
      </c>
      <c r="B24" s="26" t="s">
        <v>30</v>
      </c>
      <c r="C24" s="86" t="s">
        <v>23</v>
      </c>
      <c r="D24" s="86"/>
      <c r="E24" s="86"/>
      <c r="F24" s="86"/>
      <c r="G24" s="86"/>
      <c r="H24" s="70"/>
      <c r="I24" s="70"/>
      <c r="J24" s="70"/>
      <c r="K24" s="71"/>
    </row>
    <row r="25" spans="1:11" s="18" customFormat="1" ht="26.25" customHeight="1">
      <c r="A25" s="29">
        <v>12</v>
      </c>
      <c r="B25" s="25" t="s">
        <v>82</v>
      </c>
      <c r="C25" s="86" t="s">
        <v>23</v>
      </c>
      <c r="D25" s="86"/>
      <c r="E25" s="86"/>
      <c r="F25" s="86"/>
      <c r="G25" s="86"/>
      <c r="H25" s="70"/>
      <c r="I25" s="70"/>
      <c r="J25" s="70"/>
      <c r="K25" s="71"/>
    </row>
    <row r="26" spans="1:11" s="18" customFormat="1" ht="33" customHeight="1">
      <c r="A26" s="29">
        <v>13</v>
      </c>
      <c r="B26" s="26" t="s">
        <v>176</v>
      </c>
      <c r="C26" s="86" t="s">
        <v>23</v>
      </c>
      <c r="D26" s="86"/>
      <c r="E26" s="86"/>
      <c r="F26" s="86"/>
      <c r="G26" s="86"/>
      <c r="H26" s="70"/>
      <c r="I26" s="70"/>
      <c r="J26" s="70"/>
      <c r="K26" s="71"/>
    </row>
    <row r="27" spans="1:11" s="18" customFormat="1" ht="125.25" customHeight="1" thickBot="1">
      <c r="A27" s="30">
        <v>23</v>
      </c>
      <c r="B27" s="31" t="s">
        <v>83</v>
      </c>
      <c r="C27" s="87" t="s">
        <v>25</v>
      </c>
      <c r="D27" s="87"/>
      <c r="E27" s="87"/>
      <c r="F27" s="87"/>
      <c r="G27" s="87"/>
      <c r="H27" s="88"/>
      <c r="I27" s="88"/>
      <c r="J27" s="88"/>
      <c r="K27" s="89"/>
    </row>
    <row r="28" spans="1:11" ht="13.5" customHeight="1" thickBot="1">
      <c r="A28" s="90" t="s">
        <v>32</v>
      </c>
      <c r="B28" s="90"/>
      <c r="C28" s="90"/>
      <c r="D28" s="90"/>
      <c r="E28" s="90"/>
      <c r="F28" s="90"/>
      <c r="G28" s="23">
        <f>G5</f>
        <v>0</v>
      </c>
      <c r="H28" s="24" t="s">
        <v>15</v>
      </c>
      <c r="I28" s="23">
        <f>I5</f>
        <v>0</v>
      </c>
      <c r="J28" s="91"/>
      <c r="K28" s="91"/>
    </row>
    <row r="29" spans="1:11" ht="12.7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</row>
    <row r="32" spans="3:8" ht="12.75" customHeight="1">
      <c r="C32" s="92" t="s">
        <v>33</v>
      </c>
      <c r="D32" s="92"/>
      <c r="E32" s="92"/>
      <c r="F32" s="92"/>
      <c r="G32" s="92"/>
      <c r="H32" s="92"/>
    </row>
    <row r="33" spans="3:8" ht="12.75">
      <c r="C33" s="92"/>
      <c r="D33" s="92"/>
      <c r="E33" s="92"/>
      <c r="F33" s="92"/>
      <c r="G33" s="92"/>
      <c r="H33" s="92"/>
    </row>
    <row r="34" spans="3:8" ht="12.75">
      <c r="C34" s="92"/>
      <c r="D34" s="92"/>
      <c r="E34" s="92"/>
      <c r="F34" s="92"/>
      <c r="G34" s="92"/>
      <c r="H34" s="92"/>
    </row>
  </sheetData>
  <sheetProtection selectLockedCells="1" selectUnlockedCells="1"/>
  <mergeCells count="44">
    <mergeCell ref="C16:G16"/>
    <mergeCell ref="C17:G17"/>
    <mergeCell ref="C22:G22"/>
    <mergeCell ref="C23:G23"/>
    <mergeCell ref="A28:F28"/>
    <mergeCell ref="J28:K28"/>
    <mergeCell ref="C32:H34"/>
    <mergeCell ref="C12:G12"/>
    <mergeCell ref="H12:K12"/>
    <mergeCell ref="C14:G14"/>
    <mergeCell ref="H14:K14"/>
    <mergeCell ref="C15:G15"/>
    <mergeCell ref="H19:K19"/>
    <mergeCell ref="H20:K20"/>
    <mergeCell ref="C18:G18"/>
    <mergeCell ref="C19:G19"/>
    <mergeCell ref="C20:G20"/>
    <mergeCell ref="C21:G21"/>
    <mergeCell ref="H26:K26"/>
    <mergeCell ref="C24:G24"/>
    <mergeCell ref="C25:G25"/>
    <mergeCell ref="C26:G26"/>
    <mergeCell ref="C27:G27"/>
    <mergeCell ref="H27:K27"/>
    <mergeCell ref="A8:K8"/>
    <mergeCell ref="A9:K9"/>
    <mergeCell ref="A10:K10"/>
    <mergeCell ref="A11:K11"/>
    <mergeCell ref="H21:K21"/>
    <mergeCell ref="H25:K25"/>
    <mergeCell ref="H15:K15"/>
    <mergeCell ref="H16:K16"/>
    <mergeCell ref="H17:K17"/>
    <mergeCell ref="H18:K18"/>
    <mergeCell ref="A1:K1"/>
    <mergeCell ref="H22:K22"/>
    <mergeCell ref="H23:K23"/>
    <mergeCell ref="H24:K24"/>
    <mergeCell ref="A2:K2"/>
    <mergeCell ref="A3:K3"/>
    <mergeCell ref="A6:F6"/>
    <mergeCell ref="J6:K6"/>
    <mergeCell ref="A7:K7"/>
    <mergeCell ref="A13:K13"/>
  </mergeCells>
  <printOptions horizontalCentered="1"/>
  <pageMargins left="0.25" right="0.25" top="0.75" bottom="0.75" header="0.5118110236220472" footer="0.3"/>
  <pageSetup fitToHeight="0" fitToWidth="1" horizontalDpi="300" verticalDpi="3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37">
      <selection activeCell="H40" sqref="H40"/>
    </sheetView>
  </sheetViews>
  <sheetFormatPr defaultColWidth="9.125" defaultRowHeight="12.75"/>
  <cols>
    <col min="1" max="1" width="3.125" style="1" customWidth="1"/>
    <col min="2" max="2" width="37.75390625" style="2" customWidth="1"/>
    <col min="3" max="3" width="11.625" style="1" customWidth="1"/>
    <col min="4" max="4" width="5.50390625" style="1" customWidth="1"/>
    <col min="5" max="5" width="4.75390625" style="1" customWidth="1"/>
    <col min="6" max="6" width="9.875" style="1" customWidth="1"/>
    <col min="7" max="7" width="11.00390625" style="1" customWidth="1"/>
    <col min="8" max="8" width="6.625" style="1" customWidth="1"/>
    <col min="9" max="9" width="10.62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 thickBo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3.5" customHeight="1" thickBo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51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4" t="s">
        <v>84</v>
      </c>
      <c r="K4" s="7" t="s">
        <v>85</v>
      </c>
    </row>
    <row r="5" spans="1:11" ht="51" customHeight="1" thickBot="1">
      <c r="A5" s="8">
        <v>1</v>
      </c>
      <c r="B5" s="9" t="s">
        <v>89</v>
      </c>
      <c r="C5" s="9"/>
      <c r="D5" s="10" t="s">
        <v>13</v>
      </c>
      <c r="E5" s="10">
        <v>1</v>
      </c>
      <c r="F5" s="11"/>
      <c r="G5" s="12">
        <f>E5*F5</f>
        <v>0</v>
      </c>
      <c r="H5" s="13"/>
      <c r="I5" s="12">
        <f>ROUND(G5*H5/100+G5,2)</f>
        <v>0</v>
      </c>
      <c r="J5" s="14"/>
      <c r="K5" s="15"/>
    </row>
    <row r="6" spans="1:11" ht="22.5" customHeight="1" thickBot="1">
      <c r="A6" s="98" t="s">
        <v>14</v>
      </c>
      <c r="B6" s="98"/>
      <c r="C6" s="98"/>
      <c r="D6" s="98"/>
      <c r="E6" s="98"/>
      <c r="F6" s="98"/>
      <c r="G6" s="16">
        <f>SUM(G5:G5)</f>
        <v>0</v>
      </c>
      <c r="H6" s="17" t="s">
        <v>15</v>
      </c>
      <c r="I6" s="16">
        <f>SUM(I5:I5)</f>
        <v>0</v>
      </c>
      <c r="J6" s="99"/>
      <c r="K6" s="99"/>
    </row>
    <row r="7" spans="1:11" ht="22.5" customHeight="1" thickBot="1">
      <c r="A7" s="73" t="s">
        <v>16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100" t="s">
        <v>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24.75" customHeight="1">
      <c r="A9" s="84" t="s">
        <v>18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24.75" customHeight="1">
      <c r="A10" s="84" t="s">
        <v>19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24.75" customHeight="1" thickBot="1">
      <c r="A11" s="85" t="s">
        <v>107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19.25" customHeight="1" thickBot="1">
      <c r="A12" s="37" t="s">
        <v>2</v>
      </c>
      <c r="B12" s="38" t="s">
        <v>20</v>
      </c>
      <c r="C12" s="101" t="s">
        <v>86</v>
      </c>
      <c r="D12" s="101"/>
      <c r="E12" s="101"/>
      <c r="F12" s="101"/>
      <c r="G12" s="101"/>
      <c r="H12" s="101" t="s">
        <v>87</v>
      </c>
      <c r="I12" s="101"/>
      <c r="J12" s="101"/>
      <c r="K12" s="102"/>
    </row>
    <row r="13" spans="1:11" s="18" customFormat="1" ht="60" customHeight="1">
      <c r="A13" s="27">
        <v>1</v>
      </c>
      <c r="B13" s="39" t="s">
        <v>93</v>
      </c>
      <c r="C13" s="103" t="s">
        <v>23</v>
      </c>
      <c r="D13" s="103"/>
      <c r="E13" s="103"/>
      <c r="F13" s="103"/>
      <c r="G13" s="103"/>
      <c r="H13" s="104"/>
      <c r="I13" s="104"/>
      <c r="J13" s="104"/>
      <c r="K13" s="105"/>
    </row>
    <row r="14" spans="1:11" ht="38.25" customHeight="1">
      <c r="A14" s="29">
        <v>2</v>
      </c>
      <c r="B14" s="40" t="s">
        <v>55</v>
      </c>
      <c r="C14" s="106" t="s">
        <v>25</v>
      </c>
      <c r="D14" s="106"/>
      <c r="E14" s="106"/>
      <c r="F14" s="106"/>
      <c r="G14" s="106"/>
      <c r="H14" s="107"/>
      <c r="I14" s="107"/>
      <c r="J14" s="107"/>
      <c r="K14" s="108"/>
    </row>
    <row r="15" spans="1:11" s="18" customFormat="1" ht="38.25" customHeight="1">
      <c r="A15" s="29">
        <v>3</v>
      </c>
      <c r="B15" s="41" t="s">
        <v>56</v>
      </c>
      <c r="C15" s="106" t="s">
        <v>25</v>
      </c>
      <c r="D15" s="106"/>
      <c r="E15" s="106"/>
      <c r="F15" s="106"/>
      <c r="G15" s="106"/>
      <c r="H15" s="107"/>
      <c r="I15" s="107"/>
      <c r="J15" s="107"/>
      <c r="K15" s="108"/>
    </row>
    <row r="16" spans="1:11" s="18" customFormat="1" ht="38.25" customHeight="1">
      <c r="A16" s="29">
        <v>4</v>
      </c>
      <c r="B16" s="41" t="s">
        <v>57</v>
      </c>
      <c r="C16" s="106" t="s">
        <v>25</v>
      </c>
      <c r="D16" s="106"/>
      <c r="E16" s="106"/>
      <c r="F16" s="106"/>
      <c r="G16" s="106"/>
      <c r="H16" s="107"/>
      <c r="I16" s="107"/>
      <c r="J16" s="107"/>
      <c r="K16" s="108"/>
    </row>
    <row r="17" spans="1:11" s="18" customFormat="1" ht="38.25" customHeight="1">
      <c r="A17" s="29">
        <v>5</v>
      </c>
      <c r="B17" s="41" t="s">
        <v>58</v>
      </c>
      <c r="C17" s="106" t="s">
        <v>25</v>
      </c>
      <c r="D17" s="106"/>
      <c r="E17" s="106"/>
      <c r="F17" s="106"/>
      <c r="G17" s="106"/>
      <c r="H17" s="107"/>
      <c r="I17" s="107"/>
      <c r="J17" s="107"/>
      <c r="K17" s="108"/>
    </row>
    <row r="18" spans="1:11" s="18" customFormat="1" ht="30" customHeight="1">
      <c r="A18" s="29">
        <v>6</v>
      </c>
      <c r="B18" s="42" t="s">
        <v>59</v>
      </c>
      <c r="C18" s="106" t="s">
        <v>25</v>
      </c>
      <c r="D18" s="106"/>
      <c r="E18" s="106"/>
      <c r="F18" s="106"/>
      <c r="G18" s="106"/>
      <c r="H18" s="107"/>
      <c r="I18" s="107"/>
      <c r="J18" s="107"/>
      <c r="K18" s="108"/>
    </row>
    <row r="19" spans="1:11" s="18" customFormat="1" ht="39.75" customHeight="1">
      <c r="A19" s="29">
        <v>7</v>
      </c>
      <c r="B19" s="42" t="s">
        <v>60</v>
      </c>
      <c r="C19" s="106" t="s">
        <v>23</v>
      </c>
      <c r="D19" s="106"/>
      <c r="E19" s="106"/>
      <c r="F19" s="106"/>
      <c r="G19" s="106"/>
      <c r="H19" s="107"/>
      <c r="I19" s="107"/>
      <c r="J19" s="107"/>
      <c r="K19" s="108"/>
    </row>
    <row r="20" spans="1:11" s="18" customFormat="1" ht="58.5" customHeight="1">
      <c r="A20" s="29">
        <v>8</v>
      </c>
      <c r="B20" s="42" t="s">
        <v>61</v>
      </c>
      <c r="C20" s="106" t="s">
        <v>23</v>
      </c>
      <c r="D20" s="106"/>
      <c r="E20" s="106"/>
      <c r="F20" s="106"/>
      <c r="G20" s="106"/>
      <c r="H20" s="107"/>
      <c r="I20" s="107"/>
      <c r="J20" s="107"/>
      <c r="K20" s="108"/>
    </row>
    <row r="21" spans="1:11" ht="36.75" customHeight="1">
      <c r="A21" s="29">
        <v>9</v>
      </c>
      <c r="B21" s="42" t="s">
        <v>62</v>
      </c>
      <c r="C21" s="106" t="s">
        <v>23</v>
      </c>
      <c r="D21" s="106"/>
      <c r="E21" s="106"/>
      <c r="F21" s="106"/>
      <c r="G21" s="106"/>
      <c r="H21" s="107"/>
      <c r="I21" s="107"/>
      <c r="J21" s="107"/>
      <c r="K21" s="108"/>
    </row>
    <row r="22" spans="1:11" s="18" customFormat="1" ht="129" customHeight="1">
      <c r="A22" s="29">
        <v>10</v>
      </c>
      <c r="B22" s="42" t="s">
        <v>94</v>
      </c>
      <c r="C22" s="106" t="s">
        <v>25</v>
      </c>
      <c r="D22" s="106"/>
      <c r="E22" s="106"/>
      <c r="F22" s="106"/>
      <c r="G22" s="106"/>
      <c r="H22" s="107"/>
      <c r="I22" s="107"/>
      <c r="J22" s="107"/>
      <c r="K22" s="108"/>
    </row>
    <row r="23" spans="1:11" s="18" customFormat="1" ht="33.75" customHeight="1">
      <c r="A23" s="29">
        <v>20</v>
      </c>
      <c r="B23" s="42" t="s">
        <v>63</v>
      </c>
      <c r="C23" s="106" t="s">
        <v>23</v>
      </c>
      <c r="D23" s="106"/>
      <c r="E23" s="106"/>
      <c r="F23" s="106"/>
      <c r="G23" s="106"/>
      <c r="H23" s="107"/>
      <c r="I23" s="107"/>
      <c r="J23" s="107"/>
      <c r="K23" s="108"/>
    </row>
    <row r="24" spans="1:11" s="18" customFormat="1" ht="33.75" customHeight="1">
      <c r="A24" s="29">
        <v>21</v>
      </c>
      <c r="B24" s="42" t="s">
        <v>64</v>
      </c>
      <c r="C24" s="106" t="s">
        <v>23</v>
      </c>
      <c r="D24" s="106"/>
      <c r="E24" s="106"/>
      <c r="F24" s="106"/>
      <c r="G24" s="106"/>
      <c r="H24" s="107"/>
      <c r="I24" s="107"/>
      <c r="J24" s="107"/>
      <c r="K24" s="108"/>
    </row>
    <row r="25" spans="1:11" s="18" customFormat="1" ht="33.75" customHeight="1">
      <c r="A25" s="29">
        <v>22</v>
      </c>
      <c r="B25" s="41" t="s">
        <v>65</v>
      </c>
      <c r="C25" s="106" t="s">
        <v>25</v>
      </c>
      <c r="D25" s="106"/>
      <c r="E25" s="106"/>
      <c r="F25" s="106"/>
      <c r="G25" s="106"/>
      <c r="H25" s="107"/>
      <c r="I25" s="107"/>
      <c r="J25" s="107"/>
      <c r="K25" s="108"/>
    </row>
    <row r="26" spans="1:11" s="18" customFormat="1" ht="81" customHeight="1">
      <c r="A26" s="29">
        <v>23</v>
      </c>
      <c r="B26" s="42" t="s">
        <v>66</v>
      </c>
      <c r="C26" s="106" t="s">
        <v>25</v>
      </c>
      <c r="D26" s="106"/>
      <c r="E26" s="106"/>
      <c r="F26" s="106"/>
      <c r="G26" s="106"/>
      <c r="H26" s="107"/>
      <c r="I26" s="107"/>
      <c r="J26" s="107"/>
      <c r="K26" s="108"/>
    </row>
    <row r="27" spans="1:11" s="18" customFormat="1" ht="50.25" customHeight="1">
      <c r="A27" s="29">
        <v>24</v>
      </c>
      <c r="B27" s="42" t="s">
        <v>67</v>
      </c>
      <c r="C27" s="106" t="s">
        <v>23</v>
      </c>
      <c r="D27" s="106"/>
      <c r="E27" s="106"/>
      <c r="F27" s="106"/>
      <c r="G27" s="106"/>
      <c r="H27" s="107"/>
      <c r="I27" s="107"/>
      <c r="J27" s="107"/>
      <c r="K27" s="108"/>
    </row>
    <row r="28" spans="1:11" s="18" customFormat="1" ht="50.25" customHeight="1">
      <c r="A28" s="29">
        <v>25</v>
      </c>
      <c r="B28" s="42" t="s">
        <v>68</v>
      </c>
      <c r="C28" s="106" t="s">
        <v>23</v>
      </c>
      <c r="D28" s="106"/>
      <c r="E28" s="106"/>
      <c r="F28" s="106"/>
      <c r="G28" s="106"/>
      <c r="H28" s="107"/>
      <c r="I28" s="107"/>
      <c r="J28" s="107"/>
      <c r="K28" s="108"/>
    </row>
    <row r="29" spans="1:11" s="18" customFormat="1" ht="33.75" customHeight="1">
      <c r="A29" s="29">
        <v>26</v>
      </c>
      <c r="B29" s="42" t="s">
        <v>69</v>
      </c>
      <c r="C29" s="106" t="s">
        <v>23</v>
      </c>
      <c r="D29" s="106"/>
      <c r="E29" s="106"/>
      <c r="F29" s="106"/>
      <c r="G29" s="106"/>
      <c r="H29" s="107"/>
      <c r="I29" s="107"/>
      <c r="J29" s="107"/>
      <c r="K29" s="108"/>
    </row>
    <row r="30" spans="1:11" s="18" customFormat="1" ht="33.75" customHeight="1">
      <c r="A30" s="29">
        <v>27</v>
      </c>
      <c r="B30" s="42" t="s">
        <v>70</v>
      </c>
      <c r="C30" s="106" t="s">
        <v>23</v>
      </c>
      <c r="D30" s="106"/>
      <c r="E30" s="106"/>
      <c r="F30" s="106"/>
      <c r="G30" s="106"/>
      <c r="H30" s="107"/>
      <c r="I30" s="107"/>
      <c r="J30" s="107"/>
      <c r="K30" s="108"/>
    </row>
    <row r="31" spans="1:11" s="18" customFormat="1" ht="33.75" customHeight="1">
      <c r="A31" s="29">
        <v>28</v>
      </c>
      <c r="B31" s="42" t="s">
        <v>71</v>
      </c>
      <c r="C31" s="106" t="s">
        <v>23</v>
      </c>
      <c r="D31" s="106"/>
      <c r="E31" s="106"/>
      <c r="F31" s="106"/>
      <c r="G31" s="106"/>
      <c r="H31" s="107"/>
      <c r="I31" s="107"/>
      <c r="J31" s="107"/>
      <c r="K31" s="108"/>
    </row>
    <row r="32" spans="1:11" s="18" customFormat="1" ht="33.75" customHeight="1">
      <c r="A32" s="29">
        <v>29</v>
      </c>
      <c r="B32" s="42" t="s">
        <v>72</v>
      </c>
      <c r="C32" s="106" t="s">
        <v>23</v>
      </c>
      <c r="D32" s="106"/>
      <c r="E32" s="106"/>
      <c r="F32" s="106"/>
      <c r="G32" s="106"/>
      <c r="H32" s="107"/>
      <c r="I32" s="107"/>
      <c r="J32" s="107"/>
      <c r="K32" s="108"/>
    </row>
    <row r="33" spans="1:11" s="18" customFormat="1" ht="33.75" customHeight="1">
      <c r="A33" s="29">
        <v>30</v>
      </c>
      <c r="B33" s="42" t="s">
        <v>73</v>
      </c>
      <c r="C33" s="106" t="s">
        <v>23</v>
      </c>
      <c r="D33" s="106"/>
      <c r="E33" s="106"/>
      <c r="F33" s="106"/>
      <c r="G33" s="106"/>
      <c r="H33" s="107"/>
      <c r="I33" s="107"/>
      <c r="J33" s="107"/>
      <c r="K33" s="108"/>
    </row>
    <row r="34" spans="1:11" s="18" customFormat="1" ht="33.75" customHeight="1">
      <c r="A34" s="29">
        <v>31</v>
      </c>
      <c r="B34" s="42" t="s">
        <v>74</v>
      </c>
      <c r="C34" s="106" t="s">
        <v>23</v>
      </c>
      <c r="D34" s="106"/>
      <c r="E34" s="106"/>
      <c r="F34" s="106"/>
      <c r="G34" s="106"/>
      <c r="H34" s="107"/>
      <c r="I34" s="107"/>
      <c r="J34" s="107"/>
      <c r="K34" s="108"/>
    </row>
    <row r="35" spans="1:11" s="18" customFormat="1" ht="33.75" customHeight="1">
      <c r="A35" s="29">
        <v>32</v>
      </c>
      <c r="B35" s="41" t="s">
        <v>75</v>
      </c>
      <c r="C35" s="106" t="s">
        <v>25</v>
      </c>
      <c r="D35" s="106"/>
      <c r="E35" s="106"/>
      <c r="F35" s="106"/>
      <c r="G35" s="106"/>
      <c r="H35" s="107"/>
      <c r="I35" s="107"/>
      <c r="J35" s="107"/>
      <c r="K35" s="108"/>
    </row>
    <row r="36" spans="1:11" s="18" customFormat="1" ht="54.75" customHeight="1">
      <c r="A36" s="29">
        <v>33</v>
      </c>
      <c r="B36" s="42" t="s">
        <v>76</v>
      </c>
      <c r="C36" s="106" t="s">
        <v>23</v>
      </c>
      <c r="D36" s="106"/>
      <c r="E36" s="106"/>
      <c r="F36" s="106"/>
      <c r="G36" s="106"/>
      <c r="H36" s="107"/>
      <c r="I36" s="107"/>
      <c r="J36" s="107"/>
      <c r="K36" s="108"/>
    </row>
    <row r="37" spans="1:11" s="18" customFormat="1" ht="22.5" customHeight="1" thickBot="1">
      <c r="A37" s="43">
        <v>34</v>
      </c>
      <c r="B37" s="44" t="s">
        <v>88</v>
      </c>
      <c r="C37" s="109" t="s">
        <v>23</v>
      </c>
      <c r="D37" s="109"/>
      <c r="E37" s="109"/>
      <c r="F37" s="109"/>
      <c r="G37" s="109"/>
      <c r="H37" s="110"/>
      <c r="I37" s="110"/>
      <c r="J37" s="110"/>
      <c r="K37" s="111"/>
    </row>
    <row r="38" spans="1:11" ht="13.5" customHeight="1" thickBot="1">
      <c r="A38" s="73" t="s">
        <v>31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1:11" ht="51" customHeight="1" thickBot="1">
      <c r="A39" s="3" t="s">
        <v>2</v>
      </c>
      <c r="B39" s="4" t="s">
        <v>3</v>
      </c>
      <c r="C39" s="4" t="s">
        <v>4</v>
      </c>
      <c r="D39" s="4" t="s">
        <v>5</v>
      </c>
      <c r="E39" s="4" t="s">
        <v>6</v>
      </c>
      <c r="F39" s="5" t="s">
        <v>7</v>
      </c>
      <c r="G39" s="5" t="s">
        <v>8</v>
      </c>
      <c r="H39" s="6" t="s">
        <v>9</v>
      </c>
      <c r="I39" s="5" t="s">
        <v>10</v>
      </c>
      <c r="J39" s="4" t="s">
        <v>84</v>
      </c>
      <c r="K39" s="7" t="s">
        <v>85</v>
      </c>
    </row>
    <row r="40" spans="1:11" ht="51" customHeight="1" thickBot="1">
      <c r="A40" s="8">
        <v>1</v>
      </c>
      <c r="B40" s="9" t="s">
        <v>90</v>
      </c>
      <c r="C40" s="9"/>
      <c r="D40" s="10" t="s">
        <v>13</v>
      </c>
      <c r="E40" s="10">
        <v>1</v>
      </c>
      <c r="F40" s="11"/>
      <c r="G40" s="12">
        <f>E40*F40</f>
        <v>0</v>
      </c>
      <c r="H40" s="13"/>
      <c r="I40" s="12">
        <f>ROUND(G40*H40/100+G40,2)</f>
        <v>0</v>
      </c>
      <c r="J40" s="14"/>
      <c r="K40" s="15"/>
    </row>
    <row r="41" spans="1:11" ht="22.5" customHeight="1" thickBot="1">
      <c r="A41" s="98" t="s">
        <v>91</v>
      </c>
      <c r="B41" s="98"/>
      <c r="C41" s="98"/>
      <c r="D41" s="98"/>
      <c r="E41" s="98"/>
      <c r="F41" s="98"/>
      <c r="G41" s="16">
        <f>SUM(G40:G40)</f>
        <v>0</v>
      </c>
      <c r="H41" s="17" t="s">
        <v>15</v>
      </c>
      <c r="I41" s="16">
        <f>SUM(I40:I40)</f>
        <v>0</v>
      </c>
      <c r="J41" s="99"/>
      <c r="K41" s="99"/>
    </row>
    <row r="42" spans="1:11" ht="22.5" customHeight="1" thickBot="1">
      <c r="A42" s="73" t="s">
        <v>16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 ht="30" customHeight="1">
      <c r="A43" s="100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24.75" customHeight="1">
      <c r="A44" s="84" t="s">
        <v>18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24.75" customHeight="1">
      <c r="A45" s="84" t="s">
        <v>19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72" customHeight="1" thickBot="1">
      <c r="A46" s="85" t="s">
        <v>173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ht="119.25" customHeight="1" thickBot="1">
      <c r="A47" s="37" t="s">
        <v>2</v>
      </c>
      <c r="B47" s="38" t="s">
        <v>20</v>
      </c>
      <c r="C47" s="101" t="s">
        <v>86</v>
      </c>
      <c r="D47" s="101"/>
      <c r="E47" s="101"/>
      <c r="F47" s="101"/>
      <c r="G47" s="101"/>
      <c r="H47" s="101" t="s">
        <v>87</v>
      </c>
      <c r="I47" s="101"/>
      <c r="J47" s="101"/>
      <c r="K47" s="102"/>
    </row>
    <row r="48" spans="1:11" s="18" customFormat="1" ht="57" customHeight="1">
      <c r="A48" s="27">
        <v>1</v>
      </c>
      <c r="B48" s="50" t="s">
        <v>164</v>
      </c>
      <c r="C48" s="95" t="s">
        <v>23</v>
      </c>
      <c r="D48" s="95"/>
      <c r="E48" s="95"/>
      <c r="F48" s="95"/>
      <c r="G48" s="95"/>
      <c r="H48" s="103"/>
      <c r="I48" s="103"/>
      <c r="J48" s="103"/>
      <c r="K48" s="112"/>
    </row>
    <row r="49" spans="1:11" s="18" customFormat="1" ht="32.25" customHeight="1">
      <c r="A49" s="29">
        <v>2</v>
      </c>
      <c r="B49" s="42" t="s">
        <v>95</v>
      </c>
      <c r="C49" s="86" t="s">
        <v>23</v>
      </c>
      <c r="D49" s="86"/>
      <c r="E49" s="86"/>
      <c r="F49" s="86"/>
      <c r="G49" s="86"/>
      <c r="H49" s="106"/>
      <c r="I49" s="106"/>
      <c r="J49" s="106"/>
      <c r="K49" s="113"/>
    </row>
    <row r="50" spans="1:11" s="18" customFormat="1" ht="69.75" customHeight="1">
      <c r="A50" s="29">
        <v>3</v>
      </c>
      <c r="B50" s="42" t="s">
        <v>96</v>
      </c>
      <c r="C50" s="86" t="s">
        <v>25</v>
      </c>
      <c r="D50" s="86"/>
      <c r="E50" s="86"/>
      <c r="F50" s="86"/>
      <c r="G50" s="86"/>
      <c r="H50" s="106"/>
      <c r="I50" s="106"/>
      <c r="J50" s="106"/>
      <c r="K50" s="113"/>
    </row>
    <row r="51" spans="1:11" s="18" customFormat="1" ht="30.75" customHeight="1">
      <c r="A51" s="29">
        <v>4</v>
      </c>
      <c r="B51" s="42" t="s">
        <v>97</v>
      </c>
      <c r="C51" s="86" t="s">
        <v>25</v>
      </c>
      <c r="D51" s="86"/>
      <c r="E51" s="86"/>
      <c r="F51" s="86"/>
      <c r="G51" s="86"/>
      <c r="H51" s="106"/>
      <c r="I51" s="106"/>
      <c r="J51" s="106"/>
      <c r="K51" s="113"/>
    </row>
    <row r="52" spans="1:11" s="18" customFormat="1" ht="30.75" customHeight="1">
      <c r="A52" s="29">
        <v>5</v>
      </c>
      <c r="B52" s="41" t="s">
        <v>98</v>
      </c>
      <c r="C52" s="86" t="s">
        <v>23</v>
      </c>
      <c r="D52" s="86"/>
      <c r="E52" s="86"/>
      <c r="F52" s="86"/>
      <c r="G52" s="86"/>
      <c r="H52" s="106"/>
      <c r="I52" s="106"/>
      <c r="J52" s="106"/>
      <c r="K52" s="113"/>
    </row>
    <row r="53" spans="1:11" s="18" customFormat="1" ht="30.75" customHeight="1">
      <c r="A53" s="29">
        <v>6</v>
      </c>
      <c r="B53" s="42" t="s">
        <v>77</v>
      </c>
      <c r="C53" s="86" t="s">
        <v>25</v>
      </c>
      <c r="D53" s="86"/>
      <c r="E53" s="86"/>
      <c r="F53" s="86"/>
      <c r="G53" s="86"/>
      <c r="H53" s="106"/>
      <c r="I53" s="106"/>
      <c r="J53" s="106"/>
      <c r="K53" s="113"/>
    </row>
    <row r="54" spans="1:11" s="18" customFormat="1" ht="30.75" customHeight="1">
      <c r="A54" s="29">
        <v>7</v>
      </c>
      <c r="B54" s="42" t="s">
        <v>99</v>
      </c>
      <c r="C54" s="86" t="s">
        <v>23</v>
      </c>
      <c r="D54" s="86"/>
      <c r="E54" s="86"/>
      <c r="F54" s="86"/>
      <c r="G54" s="86"/>
      <c r="H54" s="106"/>
      <c r="I54" s="106"/>
      <c r="J54" s="106"/>
      <c r="K54" s="113"/>
    </row>
    <row r="55" spans="1:11" s="18" customFormat="1" ht="30.75" customHeight="1" thickBot="1">
      <c r="A55" s="30">
        <v>8</v>
      </c>
      <c r="B55" s="51" t="s">
        <v>100</v>
      </c>
      <c r="C55" s="87" t="s">
        <v>23</v>
      </c>
      <c r="D55" s="87"/>
      <c r="E55" s="87"/>
      <c r="F55" s="87"/>
      <c r="G55" s="87"/>
      <c r="H55" s="109"/>
      <c r="I55" s="109"/>
      <c r="J55" s="109"/>
      <c r="K55" s="114"/>
    </row>
    <row r="56" spans="1:11" s="18" customFormat="1" ht="15.75" customHeight="1" thickBot="1">
      <c r="A56" s="46"/>
      <c r="B56" s="47"/>
      <c r="C56" s="46"/>
      <c r="D56" s="46"/>
      <c r="E56" s="46"/>
      <c r="F56" s="46"/>
      <c r="G56" s="46"/>
      <c r="H56" s="45"/>
      <c r="I56" s="45"/>
      <c r="J56" s="45"/>
      <c r="K56" s="45"/>
    </row>
    <row r="57" spans="1:11" ht="30" customHeight="1" thickBot="1">
      <c r="A57" s="128" t="s">
        <v>172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30"/>
    </row>
    <row r="58" spans="1:11" ht="13.5" thickBot="1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</row>
    <row r="59" spans="1:11" s="61" customFormat="1" ht="102.75" customHeight="1">
      <c r="A59" s="62">
        <v>1</v>
      </c>
      <c r="B59" s="63" t="s">
        <v>165</v>
      </c>
      <c r="C59" s="115" t="s">
        <v>25</v>
      </c>
      <c r="D59" s="115"/>
      <c r="E59" s="115"/>
      <c r="F59" s="115"/>
      <c r="G59" s="115"/>
      <c r="H59" s="116"/>
      <c r="I59" s="116"/>
      <c r="J59" s="116"/>
      <c r="K59" s="117"/>
    </row>
    <row r="60" spans="1:11" s="61" customFormat="1" ht="48.75" customHeight="1">
      <c r="A60" s="64">
        <v>2</v>
      </c>
      <c r="B60" s="65" t="s">
        <v>166</v>
      </c>
      <c r="C60" s="118" t="s">
        <v>25</v>
      </c>
      <c r="D60" s="118"/>
      <c r="E60" s="118"/>
      <c r="F60" s="118"/>
      <c r="G60" s="118"/>
      <c r="H60" s="119"/>
      <c r="I60" s="119"/>
      <c r="J60" s="119"/>
      <c r="K60" s="120"/>
    </row>
    <row r="61" spans="1:11" s="61" customFormat="1" ht="46.5" customHeight="1">
      <c r="A61" s="64">
        <v>3</v>
      </c>
      <c r="B61" s="65" t="s">
        <v>167</v>
      </c>
      <c r="C61" s="118" t="s">
        <v>25</v>
      </c>
      <c r="D61" s="118"/>
      <c r="E61" s="118"/>
      <c r="F61" s="118"/>
      <c r="G61" s="118"/>
      <c r="H61" s="119"/>
      <c r="I61" s="119"/>
      <c r="J61" s="119"/>
      <c r="K61" s="120"/>
    </row>
    <row r="62" spans="1:11" s="61" customFormat="1" ht="59.25" customHeight="1">
      <c r="A62" s="64">
        <v>4</v>
      </c>
      <c r="B62" s="65" t="s">
        <v>168</v>
      </c>
      <c r="C62" s="118" t="s">
        <v>25</v>
      </c>
      <c r="D62" s="118"/>
      <c r="E62" s="118"/>
      <c r="F62" s="118"/>
      <c r="G62" s="118"/>
      <c r="H62" s="119"/>
      <c r="I62" s="119"/>
      <c r="J62" s="119"/>
      <c r="K62" s="120"/>
    </row>
    <row r="63" spans="1:11" s="61" customFormat="1" ht="87" customHeight="1">
      <c r="A63" s="64">
        <v>5</v>
      </c>
      <c r="B63" s="65" t="s">
        <v>169</v>
      </c>
      <c r="C63" s="118" t="s">
        <v>25</v>
      </c>
      <c r="D63" s="118"/>
      <c r="E63" s="118"/>
      <c r="F63" s="118"/>
      <c r="G63" s="118"/>
      <c r="H63" s="119"/>
      <c r="I63" s="119"/>
      <c r="J63" s="119"/>
      <c r="K63" s="120"/>
    </row>
    <row r="64" spans="1:11" s="61" customFormat="1" ht="55.5" customHeight="1">
      <c r="A64" s="64">
        <v>6</v>
      </c>
      <c r="B64" s="65" t="s">
        <v>170</v>
      </c>
      <c r="C64" s="118" t="s">
        <v>25</v>
      </c>
      <c r="D64" s="118"/>
      <c r="E64" s="118"/>
      <c r="F64" s="118"/>
      <c r="G64" s="118"/>
      <c r="H64" s="119"/>
      <c r="I64" s="119"/>
      <c r="J64" s="119"/>
      <c r="K64" s="120"/>
    </row>
    <row r="65" spans="1:11" s="61" customFormat="1" ht="34.5" customHeight="1" thickBot="1">
      <c r="A65" s="66">
        <v>7</v>
      </c>
      <c r="B65" s="67" t="s">
        <v>171</v>
      </c>
      <c r="C65" s="121" t="s">
        <v>25</v>
      </c>
      <c r="D65" s="121"/>
      <c r="E65" s="121"/>
      <c r="F65" s="121"/>
      <c r="G65" s="121"/>
      <c r="H65" s="122"/>
      <c r="I65" s="122"/>
      <c r="J65" s="122"/>
      <c r="K65" s="123"/>
    </row>
    <row r="66" ht="13.5" thickBot="1"/>
    <row r="67" spans="1:11" ht="30" customHeight="1" thickBot="1">
      <c r="A67" s="124" t="s">
        <v>92</v>
      </c>
      <c r="B67" s="125"/>
      <c r="C67" s="125"/>
      <c r="D67" s="125"/>
      <c r="E67" s="125"/>
      <c r="F67" s="125"/>
      <c r="G67" s="48">
        <f>G41+G6</f>
        <v>0</v>
      </c>
      <c r="H67" s="49" t="s">
        <v>15</v>
      </c>
      <c r="I67" s="48">
        <f>I41+I6</f>
        <v>0</v>
      </c>
      <c r="J67" s="126"/>
      <c r="K67" s="127"/>
    </row>
    <row r="72" spans="3:8" ht="12.75">
      <c r="C72" s="92" t="s">
        <v>33</v>
      </c>
      <c r="D72" s="92"/>
      <c r="E72" s="92"/>
      <c r="F72" s="92"/>
      <c r="G72" s="92"/>
      <c r="H72" s="92"/>
    </row>
    <row r="73" spans="3:8" ht="12.75">
      <c r="C73" s="92"/>
      <c r="D73" s="92"/>
      <c r="E73" s="92"/>
      <c r="F73" s="92"/>
      <c r="G73" s="92"/>
      <c r="H73" s="92"/>
    </row>
    <row r="74" spans="3:8" ht="12.75">
      <c r="C74" s="92"/>
      <c r="D74" s="92"/>
      <c r="E74" s="92"/>
      <c r="F74" s="92"/>
      <c r="G74" s="92"/>
      <c r="H74" s="92"/>
    </row>
  </sheetData>
  <sheetProtection selectLockedCells="1" selectUnlockedCells="1"/>
  <mergeCells count="106">
    <mergeCell ref="H64:K64"/>
    <mergeCell ref="C65:G65"/>
    <mergeCell ref="H65:K65"/>
    <mergeCell ref="A67:F67"/>
    <mergeCell ref="J67:K67"/>
    <mergeCell ref="A57:K57"/>
    <mergeCell ref="C72:H74"/>
    <mergeCell ref="C60:G60"/>
    <mergeCell ref="H60:K60"/>
    <mergeCell ref="C61:G61"/>
    <mergeCell ref="H61:K61"/>
    <mergeCell ref="C62:G62"/>
    <mergeCell ref="H62:K62"/>
    <mergeCell ref="C63:G63"/>
    <mergeCell ref="H63:K63"/>
    <mergeCell ref="C64:G64"/>
    <mergeCell ref="C54:G54"/>
    <mergeCell ref="H54:K54"/>
    <mergeCell ref="C55:G55"/>
    <mergeCell ref="H55:K55"/>
    <mergeCell ref="C59:G59"/>
    <mergeCell ref="H59:K59"/>
    <mergeCell ref="C51:G51"/>
    <mergeCell ref="H51:K51"/>
    <mergeCell ref="C52:G52"/>
    <mergeCell ref="H52:K52"/>
    <mergeCell ref="C53:G53"/>
    <mergeCell ref="H53:K53"/>
    <mergeCell ref="C48:G48"/>
    <mergeCell ref="H48:K48"/>
    <mergeCell ref="C49:G49"/>
    <mergeCell ref="H49:K49"/>
    <mergeCell ref="C50:G50"/>
    <mergeCell ref="H50:K50"/>
    <mergeCell ref="A43:K43"/>
    <mergeCell ref="A44:K44"/>
    <mergeCell ref="A45:K45"/>
    <mergeCell ref="A46:K46"/>
    <mergeCell ref="C47:G47"/>
    <mergeCell ref="H47:K47"/>
    <mergeCell ref="C37:G37"/>
    <mergeCell ref="H37:K37"/>
    <mergeCell ref="A38:K38"/>
    <mergeCell ref="A41:F41"/>
    <mergeCell ref="J41:K41"/>
    <mergeCell ref="A42:K42"/>
    <mergeCell ref="C34:G34"/>
    <mergeCell ref="H34:K34"/>
    <mergeCell ref="C35:G35"/>
    <mergeCell ref="H35:K35"/>
    <mergeCell ref="C36:G36"/>
    <mergeCell ref="H36:K36"/>
    <mergeCell ref="C31:G31"/>
    <mergeCell ref="H31:K31"/>
    <mergeCell ref="C32:G32"/>
    <mergeCell ref="H32:K32"/>
    <mergeCell ref="C33:G33"/>
    <mergeCell ref="H33:K33"/>
    <mergeCell ref="C28:G28"/>
    <mergeCell ref="H28:K28"/>
    <mergeCell ref="C29:G29"/>
    <mergeCell ref="H29:K29"/>
    <mergeCell ref="C30:G30"/>
    <mergeCell ref="H30:K30"/>
    <mergeCell ref="C25:G25"/>
    <mergeCell ref="H25:K25"/>
    <mergeCell ref="C26:G26"/>
    <mergeCell ref="H26:K26"/>
    <mergeCell ref="C27:G27"/>
    <mergeCell ref="H27:K27"/>
    <mergeCell ref="C22:G22"/>
    <mergeCell ref="H22:K22"/>
    <mergeCell ref="C23:G23"/>
    <mergeCell ref="H23:K23"/>
    <mergeCell ref="C24:G24"/>
    <mergeCell ref="H24:K24"/>
    <mergeCell ref="C19:G19"/>
    <mergeCell ref="H19:K19"/>
    <mergeCell ref="C20:G20"/>
    <mergeCell ref="H20:K20"/>
    <mergeCell ref="C21:G21"/>
    <mergeCell ref="H21:K21"/>
    <mergeCell ref="C16:G16"/>
    <mergeCell ref="H16:K16"/>
    <mergeCell ref="C17:G17"/>
    <mergeCell ref="H17:K17"/>
    <mergeCell ref="C18:G18"/>
    <mergeCell ref="H18:K18"/>
    <mergeCell ref="C13:G13"/>
    <mergeCell ref="H13:K13"/>
    <mergeCell ref="C14:G14"/>
    <mergeCell ref="H14:K14"/>
    <mergeCell ref="C15:G15"/>
    <mergeCell ref="H15:K15"/>
    <mergeCell ref="A8:K8"/>
    <mergeCell ref="A9:K9"/>
    <mergeCell ref="A10:K10"/>
    <mergeCell ref="A11:K11"/>
    <mergeCell ref="C12:G12"/>
    <mergeCell ref="H12:K12"/>
    <mergeCell ref="A1:K1"/>
    <mergeCell ref="A2:K2"/>
    <mergeCell ref="A3:K3"/>
    <mergeCell ref="A6:F6"/>
    <mergeCell ref="J6:K6"/>
    <mergeCell ref="A7:K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7">
      <selection activeCell="C27" sqref="C27:G27"/>
    </sheetView>
  </sheetViews>
  <sheetFormatPr defaultColWidth="9.125" defaultRowHeight="12.75"/>
  <cols>
    <col min="1" max="1" width="3.125" style="1" customWidth="1"/>
    <col min="2" max="2" width="37.875" style="2" customWidth="1"/>
    <col min="3" max="3" width="10.875" style="1" customWidth="1"/>
    <col min="4" max="4" width="5.50390625" style="1" customWidth="1"/>
    <col min="5" max="5" width="5.00390625" style="1" customWidth="1"/>
    <col min="6" max="6" width="10.125" style="1" customWidth="1"/>
    <col min="7" max="7" width="11.25390625" style="1" customWidth="1"/>
    <col min="8" max="8" width="6.75390625" style="1" customWidth="1"/>
    <col min="9" max="9" width="12.5039062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 thickBot="1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3.5" customHeight="1" thickBo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51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4" t="s">
        <v>84</v>
      </c>
      <c r="K4" s="7" t="s">
        <v>85</v>
      </c>
    </row>
    <row r="5" spans="1:11" ht="51" customHeight="1" thickBot="1">
      <c r="A5" s="8">
        <v>1</v>
      </c>
      <c r="B5" s="9" t="s">
        <v>35</v>
      </c>
      <c r="C5" s="9"/>
      <c r="D5" s="10" t="s">
        <v>13</v>
      </c>
      <c r="E5" s="10">
        <v>1</v>
      </c>
      <c r="F5" s="11"/>
      <c r="G5" s="12">
        <f>E5*F5</f>
        <v>0</v>
      </c>
      <c r="H5" s="13"/>
      <c r="I5" s="12">
        <f>ROUND(G5*H5/100+G5,2)</f>
        <v>0</v>
      </c>
      <c r="J5" s="14"/>
      <c r="K5" s="15"/>
    </row>
    <row r="6" spans="1:11" ht="22.5" customHeight="1" thickBot="1">
      <c r="A6" s="98" t="s">
        <v>14</v>
      </c>
      <c r="B6" s="98"/>
      <c r="C6" s="98"/>
      <c r="D6" s="98"/>
      <c r="E6" s="98"/>
      <c r="F6" s="98"/>
      <c r="G6" s="16">
        <f>SUM(G5:G5)</f>
        <v>0</v>
      </c>
      <c r="H6" s="17" t="s">
        <v>15</v>
      </c>
      <c r="I6" s="16">
        <f>SUM(I5:I5)</f>
        <v>0</v>
      </c>
      <c r="J6" s="99"/>
      <c r="K6" s="99"/>
    </row>
    <row r="7" spans="1:11" ht="22.5" customHeight="1" thickBot="1">
      <c r="A7" s="73" t="s">
        <v>16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100" t="s">
        <v>150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24.75" customHeight="1">
      <c r="A9" s="84" t="s">
        <v>149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24.75" customHeight="1">
      <c r="A10" s="84" t="s">
        <v>151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21.75" customHeight="1" thickBot="1">
      <c r="A11" s="85" t="s">
        <v>108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83.25" customHeight="1" thickBot="1">
      <c r="A12" s="37" t="s">
        <v>2</v>
      </c>
      <c r="B12" s="38" t="s">
        <v>20</v>
      </c>
      <c r="C12" s="101" t="s">
        <v>86</v>
      </c>
      <c r="D12" s="101"/>
      <c r="E12" s="101"/>
      <c r="F12" s="101"/>
      <c r="G12" s="101"/>
      <c r="H12" s="101" t="s">
        <v>87</v>
      </c>
      <c r="I12" s="101"/>
      <c r="J12" s="101"/>
      <c r="K12" s="102"/>
    </row>
    <row r="13" spans="1:11" s="18" customFormat="1" ht="57" customHeight="1">
      <c r="A13" s="27">
        <v>1</v>
      </c>
      <c r="B13" s="28" t="s">
        <v>36</v>
      </c>
      <c r="C13" s="103" t="s">
        <v>23</v>
      </c>
      <c r="D13" s="103"/>
      <c r="E13" s="103"/>
      <c r="F13" s="103"/>
      <c r="G13" s="103"/>
      <c r="H13" s="104"/>
      <c r="I13" s="104"/>
      <c r="J13" s="104"/>
      <c r="K13" s="105"/>
    </row>
    <row r="14" spans="1:11" ht="39" customHeight="1">
      <c r="A14" s="29">
        <v>2</v>
      </c>
      <c r="B14" s="25" t="s">
        <v>37</v>
      </c>
      <c r="C14" s="106" t="s">
        <v>25</v>
      </c>
      <c r="D14" s="106"/>
      <c r="E14" s="106"/>
      <c r="F14" s="106"/>
      <c r="G14" s="106"/>
      <c r="H14" s="107"/>
      <c r="I14" s="107"/>
      <c r="J14" s="107"/>
      <c r="K14" s="108"/>
    </row>
    <row r="15" spans="1:11" s="18" customFormat="1" ht="30" customHeight="1">
      <c r="A15" s="29">
        <v>3</v>
      </c>
      <c r="B15" s="25" t="s">
        <v>38</v>
      </c>
      <c r="C15" s="106" t="s">
        <v>23</v>
      </c>
      <c r="D15" s="106"/>
      <c r="E15" s="106"/>
      <c r="F15" s="106"/>
      <c r="G15" s="106"/>
      <c r="H15" s="107"/>
      <c r="I15" s="107"/>
      <c r="J15" s="107"/>
      <c r="K15" s="108"/>
    </row>
    <row r="16" spans="1:11" s="18" customFormat="1" ht="93" customHeight="1">
      <c r="A16" s="29">
        <v>4</v>
      </c>
      <c r="B16" s="25" t="s">
        <v>157</v>
      </c>
      <c r="C16" s="106" t="s">
        <v>158</v>
      </c>
      <c r="D16" s="106"/>
      <c r="E16" s="106"/>
      <c r="F16" s="106"/>
      <c r="G16" s="106"/>
      <c r="H16" s="107"/>
      <c r="I16" s="107"/>
      <c r="J16" s="107"/>
      <c r="K16" s="108"/>
    </row>
    <row r="17" spans="1:11" s="18" customFormat="1" ht="25.5" customHeight="1">
      <c r="A17" s="29">
        <v>5</v>
      </c>
      <c r="B17" s="25" t="s">
        <v>39</v>
      </c>
      <c r="C17" s="106" t="s">
        <v>23</v>
      </c>
      <c r="D17" s="106"/>
      <c r="E17" s="106"/>
      <c r="F17" s="106"/>
      <c r="G17" s="106"/>
      <c r="H17" s="107"/>
      <c r="I17" s="107"/>
      <c r="J17" s="107"/>
      <c r="K17" s="108"/>
    </row>
    <row r="18" spans="1:11" s="18" customFormat="1" ht="48.75" customHeight="1">
      <c r="A18" s="29">
        <v>6</v>
      </c>
      <c r="B18" s="25" t="s">
        <v>40</v>
      </c>
      <c r="C18" s="106" t="s">
        <v>23</v>
      </c>
      <c r="D18" s="106"/>
      <c r="E18" s="106"/>
      <c r="F18" s="106"/>
      <c r="G18" s="106"/>
      <c r="H18" s="107"/>
      <c r="I18" s="107"/>
      <c r="J18" s="107"/>
      <c r="K18" s="108"/>
    </row>
    <row r="19" spans="1:11" s="18" customFormat="1" ht="129" customHeight="1">
      <c r="A19" s="29">
        <v>7</v>
      </c>
      <c r="B19" s="25" t="s">
        <v>159</v>
      </c>
      <c r="C19" s="106" t="s">
        <v>160</v>
      </c>
      <c r="D19" s="106"/>
      <c r="E19" s="106"/>
      <c r="F19" s="106"/>
      <c r="G19" s="106"/>
      <c r="H19" s="107"/>
      <c r="I19" s="107"/>
      <c r="J19" s="107"/>
      <c r="K19" s="108"/>
    </row>
    <row r="20" spans="1:11" s="18" customFormat="1" ht="58.5" customHeight="1">
      <c r="A20" s="29">
        <v>8</v>
      </c>
      <c r="B20" s="54" t="s">
        <v>161</v>
      </c>
      <c r="C20" s="106" t="s">
        <v>105</v>
      </c>
      <c r="D20" s="106"/>
      <c r="E20" s="106"/>
      <c r="F20" s="106"/>
      <c r="G20" s="106"/>
      <c r="H20" s="107"/>
      <c r="I20" s="107"/>
      <c r="J20" s="107"/>
      <c r="K20" s="108"/>
    </row>
    <row r="21" spans="1:11" ht="46.5" customHeight="1">
      <c r="A21" s="29">
        <v>9</v>
      </c>
      <c r="B21" s="54" t="s">
        <v>101</v>
      </c>
      <c r="C21" s="106" t="s">
        <v>23</v>
      </c>
      <c r="D21" s="106"/>
      <c r="E21" s="106"/>
      <c r="F21" s="106"/>
      <c r="G21" s="106"/>
      <c r="H21" s="107"/>
      <c r="I21" s="107"/>
      <c r="J21" s="107"/>
      <c r="K21" s="108"/>
    </row>
    <row r="22" spans="1:11" s="18" customFormat="1" ht="33.75" customHeight="1">
      <c r="A22" s="29">
        <v>10</v>
      </c>
      <c r="B22" s="55" t="s">
        <v>41</v>
      </c>
      <c r="C22" s="106" t="s">
        <v>23</v>
      </c>
      <c r="D22" s="106"/>
      <c r="E22" s="106"/>
      <c r="F22" s="106"/>
      <c r="G22" s="106"/>
      <c r="H22" s="107"/>
      <c r="I22" s="107"/>
      <c r="J22" s="107"/>
      <c r="K22" s="108"/>
    </row>
    <row r="23" spans="1:11" s="18" customFormat="1" ht="70.5" customHeight="1">
      <c r="A23" s="29">
        <v>11</v>
      </c>
      <c r="B23" s="54" t="s">
        <v>102</v>
      </c>
      <c r="C23" s="106" t="s">
        <v>23</v>
      </c>
      <c r="D23" s="106"/>
      <c r="E23" s="106"/>
      <c r="F23" s="106"/>
      <c r="G23" s="106"/>
      <c r="H23" s="107"/>
      <c r="I23" s="107"/>
      <c r="J23" s="107"/>
      <c r="K23" s="108"/>
    </row>
    <row r="24" spans="1:11" s="18" customFormat="1" ht="33.75" customHeight="1">
      <c r="A24" s="29">
        <v>12</v>
      </c>
      <c r="B24" s="56" t="s">
        <v>42</v>
      </c>
      <c r="C24" s="106" t="s">
        <v>23</v>
      </c>
      <c r="D24" s="106"/>
      <c r="E24" s="106"/>
      <c r="F24" s="106"/>
      <c r="G24" s="106"/>
      <c r="H24" s="107"/>
      <c r="I24" s="107"/>
      <c r="J24" s="107"/>
      <c r="K24" s="108"/>
    </row>
    <row r="25" spans="1:11" s="18" customFormat="1" ht="84" customHeight="1">
      <c r="A25" s="29">
        <v>13</v>
      </c>
      <c r="B25" s="25" t="s">
        <v>162</v>
      </c>
      <c r="C25" s="106" t="s">
        <v>158</v>
      </c>
      <c r="D25" s="106"/>
      <c r="E25" s="106"/>
      <c r="F25" s="106"/>
      <c r="G25" s="106"/>
      <c r="H25" s="107"/>
      <c r="I25" s="107"/>
      <c r="J25" s="107"/>
      <c r="K25" s="108"/>
    </row>
    <row r="26" spans="1:11" s="18" customFormat="1" ht="77.25" customHeight="1">
      <c r="A26" s="29">
        <v>14</v>
      </c>
      <c r="B26" s="25" t="s">
        <v>163</v>
      </c>
      <c r="C26" s="106" t="s">
        <v>23</v>
      </c>
      <c r="D26" s="106"/>
      <c r="E26" s="106"/>
      <c r="F26" s="106"/>
      <c r="G26" s="106"/>
      <c r="H26" s="107"/>
      <c r="I26" s="107"/>
      <c r="J26" s="107"/>
      <c r="K26" s="108"/>
    </row>
    <row r="27" spans="1:11" s="18" customFormat="1" ht="69" customHeight="1">
      <c r="A27" s="29">
        <v>15</v>
      </c>
      <c r="B27" s="25" t="s">
        <v>43</v>
      </c>
      <c r="C27" s="106" t="s">
        <v>105</v>
      </c>
      <c r="D27" s="106"/>
      <c r="E27" s="106"/>
      <c r="F27" s="106"/>
      <c r="G27" s="106"/>
      <c r="H27" s="107"/>
      <c r="I27" s="107"/>
      <c r="J27" s="107"/>
      <c r="K27" s="108"/>
    </row>
    <row r="28" spans="1:11" s="18" customFormat="1" ht="24" customHeight="1">
      <c r="A28" s="29">
        <v>16</v>
      </c>
      <c r="B28" s="56" t="s">
        <v>44</v>
      </c>
      <c r="C28" s="106" t="s">
        <v>23</v>
      </c>
      <c r="D28" s="106"/>
      <c r="E28" s="106"/>
      <c r="F28" s="106"/>
      <c r="G28" s="106"/>
      <c r="H28" s="107"/>
      <c r="I28" s="107"/>
      <c r="J28" s="107"/>
      <c r="K28" s="108"/>
    </row>
    <row r="29" spans="1:11" s="18" customFormat="1" ht="33.75" customHeight="1">
      <c r="A29" s="29">
        <v>17</v>
      </c>
      <c r="B29" s="25" t="s">
        <v>45</v>
      </c>
      <c r="C29" s="106" t="s">
        <v>23</v>
      </c>
      <c r="D29" s="106"/>
      <c r="E29" s="106"/>
      <c r="F29" s="106"/>
      <c r="G29" s="106"/>
      <c r="H29" s="107"/>
      <c r="I29" s="107"/>
      <c r="J29" s="107"/>
      <c r="K29" s="108"/>
    </row>
    <row r="30" spans="1:11" s="18" customFormat="1" ht="52.5" customHeight="1">
      <c r="A30" s="29">
        <v>18</v>
      </c>
      <c r="B30" s="25" t="s">
        <v>103</v>
      </c>
      <c r="C30" s="106" t="s">
        <v>23</v>
      </c>
      <c r="D30" s="106"/>
      <c r="E30" s="106"/>
      <c r="F30" s="106"/>
      <c r="G30" s="106"/>
      <c r="H30" s="107"/>
      <c r="I30" s="107"/>
      <c r="J30" s="107"/>
      <c r="K30" s="108"/>
    </row>
    <row r="31" spans="1:11" s="18" customFormat="1" ht="33.75" customHeight="1">
      <c r="A31" s="29">
        <v>19</v>
      </c>
      <c r="B31" s="54" t="s">
        <v>46</v>
      </c>
      <c r="C31" s="106" t="s">
        <v>105</v>
      </c>
      <c r="D31" s="106"/>
      <c r="E31" s="106"/>
      <c r="F31" s="106"/>
      <c r="G31" s="106"/>
      <c r="H31" s="107"/>
      <c r="I31" s="107"/>
      <c r="J31" s="107"/>
      <c r="K31" s="108"/>
    </row>
    <row r="32" spans="1:11" s="18" customFormat="1" ht="39" customHeight="1">
      <c r="A32" s="29">
        <v>20</v>
      </c>
      <c r="B32" s="54" t="s">
        <v>47</v>
      </c>
      <c r="C32" s="106" t="s">
        <v>23</v>
      </c>
      <c r="D32" s="106"/>
      <c r="E32" s="106"/>
      <c r="F32" s="106"/>
      <c r="G32" s="106"/>
      <c r="H32" s="107"/>
      <c r="I32" s="107"/>
      <c r="J32" s="107"/>
      <c r="K32" s="108"/>
    </row>
    <row r="33" spans="1:11" s="18" customFormat="1" ht="33.75" customHeight="1">
      <c r="A33" s="29">
        <v>21</v>
      </c>
      <c r="B33" s="54" t="s">
        <v>48</v>
      </c>
      <c r="C33" s="106" t="s">
        <v>23</v>
      </c>
      <c r="D33" s="106"/>
      <c r="E33" s="106"/>
      <c r="F33" s="106"/>
      <c r="G33" s="106"/>
      <c r="H33" s="107"/>
      <c r="I33" s="107"/>
      <c r="J33" s="107"/>
      <c r="K33" s="108"/>
    </row>
    <row r="34" spans="1:11" s="18" customFormat="1" ht="33.75" customHeight="1">
      <c r="A34" s="29">
        <v>22</v>
      </c>
      <c r="B34" s="54" t="s">
        <v>49</v>
      </c>
      <c r="C34" s="106" t="s">
        <v>25</v>
      </c>
      <c r="D34" s="106"/>
      <c r="E34" s="106"/>
      <c r="F34" s="106"/>
      <c r="G34" s="106"/>
      <c r="H34" s="107"/>
      <c r="I34" s="107"/>
      <c r="J34" s="107"/>
      <c r="K34" s="108"/>
    </row>
    <row r="35" spans="1:11" s="18" customFormat="1" ht="33.75" customHeight="1">
      <c r="A35" s="29">
        <v>23</v>
      </c>
      <c r="B35" s="25" t="s">
        <v>50</v>
      </c>
      <c r="C35" s="106" t="s">
        <v>25</v>
      </c>
      <c r="D35" s="106"/>
      <c r="E35" s="106"/>
      <c r="F35" s="106"/>
      <c r="G35" s="106"/>
      <c r="H35" s="107"/>
      <c r="I35" s="107"/>
      <c r="J35" s="107"/>
      <c r="K35" s="108"/>
    </row>
    <row r="36" spans="1:11" s="18" customFormat="1" ht="27.75" customHeight="1">
      <c r="A36" s="29">
        <v>24</v>
      </c>
      <c r="B36" s="25" t="s">
        <v>51</v>
      </c>
      <c r="C36" s="106" t="s">
        <v>23</v>
      </c>
      <c r="D36" s="106"/>
      <c r="E36" s="106"/>
      <c r="F36" s="106"/>
      <c r="G36" s="106"/>
      <c r="H36" s="107"/>
      <c r="I36" s="107"/>
      <c r="J36" s="107"/>
      <c r="K36" s="108"/>
    </row>
    <row r="37" spans="1:11" s="18" customFormat="1" ht="38.25" customHeight="1">
      <c r="A37" s="29">
        <v>25</v>
      </c>
      <c r="B37" s="25" t="s">
        <v>52</v>
      </c>
      <c r="C37" s="106" t="s">
        <v>25</v>
      </c>
      <c r="D37" s="106"/>
      <c r="E37" s="106"/>
      <c r="F37" s="106"/>
      <c r="G37" s="106"/>
      <c r="H37" s="107"/>
      <c r="I37" s="107"/>
      <c r="J37" s="107"/>
      <c r="K37" s="108"/>
    </row>
    <row r="38" spans="1:11" s="18" customFormat="1" ht="44.25" customHeight="1">
      <c r="A38" s="29">
        <v>26</v>
      </c>
      <c r="B38" s="25" t="s">
        <v>53</v>
      </c>
      <c r="C38" s="106" t="s">
        <v>25</v>
      </c>
      <c r="D38" s="106"/>
      <c r="E38" s="106"/>
      <c r="F38" s="106"/>
      <c r="G38" s="106"/>
      <c r="H38" s="106"/>
      <c r="I38" s="106"/>
      <c r="J38" s="106"/>
      <c r="K38" s="113"/>
    </row>
    <row r="39" spans="1:11" s="18" customFormat="1" ht="69.75" customHeight="1" thickBot="1">
      <c r="A39" s="43">
        <v>27</v>
      </c>
      <c r="B39" s="57" t="s">
        <v>54</v>
      </c>
      <c r="C39" s="109" t="s">
        <v>25</v>
      </c>
      <c r="D39" s="109"/>
      <c r="E39" s="109"/>
      <c r="F39" s="109"/>
      <c r="G39" s="109"/>
      <c r="H39" s="109"/>
      <c r="I39" s="109"/>
      <c r="J39" s="109"/>
      <c r="K39" s="114"/>
    </row>
    <row r="40" spans="1:11" ht="30" customHeight="1" thickBot="1">
      <c r="A40" s="131" t="s">
        <v>106</v>
      </c>
      <c r="B40" s="132"/>
      <c r="C40" s="132"/>
      <c r="D40" s="132"/>
      <c r="E40" s="132"/>
      <c r="F40" s="132"/>
      <c r="G40" s="52">
        <f>G5</f>
        <v>0</v>
      </c>
      <c r="H40" s="53" t="s">
        <v>15</v>
      </c>
      <c r="I40" s="52">
        <f>I6</f>
        <v>0</v>
      </c>
      <c r="J40" s="133"/>
      <c r="K40" s="134"/>
    </row>
    <row r="41" spans="1:11" ht="12.7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</row>
    <row r="44" spans="3:8" ht="12.75" customHeight="1">
      <c r="C44" s="92" t="s">
        <v>33</v>
      </c>
      <c r="D44" s="92"/>
      <c r="E44" s="92"/>
      <c r="F44" s="92"/>
      <c r="G44" s="92"/>
      <c r="H44" s="92"/>
    </row>
    <row r="45" spans="3:8" ht="12.75">
      <c r="C45" s="92"/>
      <c r="D45" s="92"/>
      <c r="E45" s="92"/>
      <c r="F45" s="92"/>
      <c r="G45" s="92"/>
      <c r="H45" s="92"/>
    </row>
    <row r="46" spans="3:8" ht="12.75">
      <c r="C46" s="92"/>
      <c r="D46" s="92"/>
      <c r="E46" s="92"/>
      <c r="F46" s="92"/>
      <c r="G46" s="92"/>
      <c r="H46" s="92"/>
    </row>
  </sheetData>
  <sheetProtection selectLockedCells="1" selectUnlockedCells="1"/>
  <mergeCells count="69">
    <mergeCell ref="A40:F40"/>
    <mergeCell ref="J40:K40"/>
    <mergeCell ref="C44:H46"/>
    <mergeCell ref="C37:G37"/>
    <mergeCell ref="H37:K37"/>
    <mergeCell ref="C38:G38"/>
    <mergeCell ref="H38:K38"/>
    <mergeCell ref="C39:G39"/>
    <mergeCell ref="H39:K39"/>
    <mergeCell ref="C34:G34"/>
    <mergeCell ref="H34:K34"/>
    <mergeCell ref="C35:G35"/>
    <mergeCell ref="H35:K35"/>
    <mergeCell ref="C36:G36"/>
    <mergeCell ref="H36:K36"/>
    <mergeCell ref="C31:G31"/>
    <mergeCell ref="H31:K31"/>
    <mergeCell ref="C32:G32"/>
    <mergeCell ref="H32:K32"/>
    <mergeCell ref="C33:G33"/>
    <mergeCell ref="H33:K33"/>
    <mergeCell ref="C28:G28"/>
    <mergeCell ref="H28:K28"/>
    <mergeCell ref="C29:G29"/>
    <mergeCell ref="H29:K29"/>
    <mergeCell ref="C30:G30"/>
    <mergeCell ref="H30:K30"/>
    <mergeCell ref="C25:G25"/>
    <mergeCell ref="H25:K25"/>
    <mergeCell ref="C26:G26"/>
    <mergeCell ref="H26:K26"/>
    <mergeCell ref="C27:G27"/>
    <mergeCell ref="H27:K27"/>
    <mergeCell ref="C22:G22"/>
    <mergeCell ref="H22:K22"/>
    <mergeCell ref="C23:G23"/>
    <mergeCell ref="H23:K23"/>
    <mergeCell ref="C24:G24"/>
    <mergeCell ref="H24:K24"/>
    <mergeCell ref="C19:G19"/>
    <mergeCell ref="H19:K19"/>
    <mergeCell ref="C20:G20"/>
    <mergeCell ref="H20:K20"/>
    <mergeCell ref="C21:G21"/>
    <mergeCell ref="H21:K21"/>
    <mergeCell ref="C16:G16"/>
    <mergeCell ref="H16:K16"/>
    <mergeCell ref="C17:G17"/>
    <mergeCell ref="H17:K17"/>
    <mergeCell ref="C18:G18"/>
    <mergeCell ref="H18:K18"/>
    <mergeCell ref="C13:G13"/>
    <mergeCell ref="H13:K13"/>
    <mergeCell ref="C14:G14"/>
    <mergeCell ref="H14:K14"/>
    <mergeCell ref="C15:G15"/>
    <mergeCell ref="H15:K15"/>
    <mergeCell ref="A8:K8"/>
    <mergeCell ref="A9:K9"/>
    <mergeCell ref="A10:K10"/>
    <mergeCell ref="A11:K11"/>
    <mergeCell ref="C12:G12"/>
    <mergeCell ref="H12:K12"/>
    <mergeCell ref="A1:K1"/>
    <mergeCell ref="A2:K2"/>
    <mergeCell ref="A3:K3"/>
    <mergeCell ref="A6:F6"/>
    <mergeCell ref="J6:K6"/>
    <mergeCell ref="A7:K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1" sqref="A11:K11"/>
    </sheetView>
  </sheetViews>
  <sheetFormatPr defaultColWidth="9.125" defaultRowHeight="12.75"/>
  <cols>
    <col min="1" max="1" width="3.125" style="1" customWidth="1"/>
    <col min="2" max="2" width="34.25390625" style="2" customWidth="1"/>
    <col min="3" max="3" width="13.00390625" style="1" customWidth="1"/>
    <col min="4" max="4" width="5.50390625" style="1" customWidth="1"/>
    <col min="5" max="5" width="5.25390625" style="1" customWidth="1"/>
    <col min="6" max="6" width="9.625" style="1" customWidth="1"/>
    <col min="7" max="7" width="11.625" style="1" customWidth="1"/>
    <col min="8" max="8" width="7.25390625" style="1" customWidth="1"/>
    <col min="9" max="9" width="11.625" style="1" customWidth="1"/>
    <col min="10" max="10" width="13.625" style="1" customWidth="1"/>
    <col min="11" max="11" width="15.125" style="1" customWidth="1"/>
    <col min="12" max="12" width="18.50390625" style="1" customWidth="1"/>
    <col min="13" max="16384" width="9.125" style="1" customWidth="1"/>
  </cols>
  <sheetData>
    <row r="1" spans="1:11" ht="51" customHeight="1" thickBo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 thickBot="1">
      <c r="A2" s="72" t="s">
        <v>148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3.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51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4" t="s">
        <v>84</v>
      </c>
      <c r="K4" s="7" t="s">
        <v>85</v>
      </c>
    </row>
    <row r="5" spans="1:11" ht="51" customHeight="1">
      <c r="A5" s="8">
        <v>1</v>
      </c>
      <c r="B5" s="9" t="s">
        <v>156</v>
      </c>
      <c r="C5" s="9"/>
      <c r="D5" s="10" t="s">
        <v>13</v>
      </c>
      <c r="E5" s="10">
        <v>1</v>
      </c>
      <c r="F5" s="11"/>
      <c r="G5" s="12">
        <f>E5*F5</f>
        <v>0</v>
      </c>
      <c r="H5" s="13"/>
      <c r="I5" s="12">
        <f>ROUND(G5*H5/100+G5,2)</f>
        <v>0</v>
      </c>
      <c r="J5" s="14"/>
      <c r="K5" s="15"/>
    </row>
    <row r="6" spans="1:11" ht="22.5" customHeight="1">
      <c r="A6" s="98" t="s">
        <v>14</v>
      </c>
      <c r="B6" s="98"/>
      <c r="C6" s="98"/>
      <c r="D6" s="98"/>
      <c r="E6" s="98"/>
      <c r="F6" s="98"/>
      <c r="G6" s="16">
        <f>SUM(G5:G5)</f>
        <v>0</v>
      </c>
      <c r="H6" s="17" t="s">
        <v>15</v>
      </c>
      <c r="I6" s="16">
        <f>SUM(I5:I5)</f>
        <v>0</v>
      </c>
      <c r="J6" s="99"/>
      <c r="K6" s="99"/>
    </row>
    <row r="7" spans="1:11" ht="22.5" customHeight="1">
      <c r="A7" s="73" t="s">
        <v>16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100" t="s">
        <v>152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24.75" customHeight="1">
      <c r="A9" s="84" t="s">
        <v>153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24.75" customHeight="1">
      <c r="A10" s="84" t="s">
        <v>154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24.75" customHeight="1" thickBot="1">
      <c r="A11" s="85" t="s">
        <v>108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96.75" customHeight="1" thickBot="1">
      <c r="A12" s="37" t="s">
        <v>2</v>
      </c>
      <c r="B12" s="38" t="s">
        <v>20</v>
      </c>
      <c r="C12" s="101" t="s">
        <v>86</v>
      </c>
      <c r="D12" s="101"/>
      <c r="E12" s="101"/>
      <c r="F12" s="101"/>
      <c r="G12" s="101"/>
      <c r="H12" s="101" t="s">
        <v>87</v>
      </c>
      <c r="I12" s="101"/>
      <c r="J12" s="101"/>
      <c r="K12" s="102"/>
    </row>
    <row r="13" spans="1:11" s="18" customFormat="1" ht="50.25" customHeight="1">
      <c r="A13" s="27">
        <v>1</v>
      </c>
      <c r="B13" s="28" t="s">
        <v>109</v>
      </c>
      <c r="C13" s="103" t="s">
        <v>23</v>
      </c>
      <c r="D13" s="103"/>
      <c r="E13" s="103"/>
      <c r="F13" s="103"/>
      <c r="G13" s="103"/>
      <c r="H13" s="104"/>
      <c r="I13" s="104"/>
      <c r="J13" s="104"/>
      <c r="K13" s="105"/>
    </row>
    <row r="14" spans="1:11" ht="39" customHeight="1">
      <c r="A14" s="29">
        <v>2</v>
      </c>
      <c r="B14" s="25" t="s">
        <v>138</v>
      </c>
      <c r="C14" s="106" t="s">
        <v>25</v>
      </c>
      <c r="D14" s="106"/>
      <c r="E14" s="106"/>
      <c r="F14" s="106"/>
      <c r="G14" s="106"/>
      <c r="H14" s="107"/>
      <c r="I14" s="107"/>
      <c r="J14" s="107"/>
      <c r="K14" s="108"/>
    </row>
    <row r="15" spans="1:11" ht="39" customHeight="1">
      <c r="A15" s="29">
        <v>3</v>
      </c>
      <c r="B15" s="25" t="s">
        <v>139</v>
      </c>
      <c r="C15" s="106" t="s">
        <v>25</v>
      </c>
      <c r="D15" s="106"/>
      <c r="E15" s="106"/>
      <c r="F15" s="106"/>
      <c r="G15" s="106"/>
      <c r="H15" s="107"/>
      <c r="I15" s="107"/>
      <c r="J15" s="107"/>
      <c r="K15" s="108"/>
    </row>
    <row r="16" spans="1:11" ht="39" customHeight="1">
      <c r="A16" s="29">
        <v>4</v>
      </c>
      <c r="B16" s="25" t="s">
        <v>110</v>
      </c>
      <c r="C16" s="106" t="s">
        <v>23</v>
      </c>
      <c r="D16" s="106"/>
      <c r="E16" s="106"/>
      <c r="F16" s="106"/>
      <c r="G16" s="106"/>
      <c r="H16" s="107"/>
      <c r="I16" s="107"/>
      <c r="J16" s="107"/>
      <c r="K16" s="108"/>
    </row>
    <row r="17" spans="1:11" ht="39" customHeight="1">
      <c r="A17" s="29">
        <v>5</v>
      </c>
      <c r="B17" s="25" t="s">
        <v>140</v>
      </c>
      <c r="C17" s="106" t="s">
        <v>25</v>
      </c>
      <c r="D17" s="106"/>
      <c r="E17" s="106"/>
      <c r="F17" s="106"/>
      <c r="G17" s="106"/>
      <c r="H17" s="107"/>
      <c r="I17" s="107"/>
      <c r="J17" s="107"/>
      <c r="K17" s="108"/>
    </row>
    <row r="18" spans="1:11" ht="39" customHeight="1">
      <c r="A18" s="29">
        <v>6</v>
      </c>
      <c r="B18" s="25" t="s">
        <v>141</v>
      </c>
      <c r="C18" s="106" t="s">
        <v>25</v>
      </c>
      <c r="D18" s="106"/>
      <c r="E18" s="106"/>
      <c r="F18" s="106"/>
      <c r="G18" s="106"/>
      <c r="H18" s="107"/>
      <c r="I18" s="107"/>
      <c r="J18" s="107"/>
      <c r="K18" s="108"/>
    </row>
    <row r="19" spans="1:11" ht="39" customHeight="1">
      <c r="A19" s="29">
        <v>7</v>
      </c>
      <c r="B19" s="25" t="s">
        <v>111</v>
      </c>
      <c r="C19" s="106" t="s">
        <v>25</v>
      </c>
      <c r="D19" s="106"/>
      <c r="E19" s="106"/>
      <c r="F19" s="106"/>
      <c r="G19" s="106"/>
      <c r="H19" s="107"/>
      <c r="I19" s="107"/>
      <c r="J19" s="107"/>
      <c r="K19" s="108"/>
    </row>
    <row r="20" spans="1:11" ht="39" customHeight="1">
      <c r="A20" s="29">
        <v>8</v>
      </c>
      <c r="B20" s="25" t="s">
        <v>142</v>
      </c>
      <c r="C20" s="106" t="s">
        <v>25</v>
      </c>
      <c r="D20" s="106"/>
      <c r="E20" s="106"/>
      <c r="F20" s="106"/>
      <c r="G20" s="106"/>
      <c r="H20" s="107"/>
      <c r="I20" s="107"/>
      <c r="J20" s="107"/>
      <c r="K20" s="108"/>
    </row>
    <row r="21" spans="1:11" ht="39" customHeight="1">
      <c r="A21" s="29">
        <v>9</v>
      </c>
      <c r="B21" s="25" t="s">
        <v>143</v>
      </c>
      <c r="C21" s="106" t="s">
        <v>25</v>
      </c>
      <c r="D21" s="106"/>
      <c r="E21" s="106"/>
      <c r="F21" s="106"/>
      <c r="G21" s="106"/>
      <c r="H21" s="107"/>
      <c r="I21" s="107"/>
      <c r="J21" s="107"/>
      <c r="K21" s="108"/>
    </row>
    <row r="22" spans="1:11" ht="39" customHeight="1">
      <c r="A22" s="29">
        <v>10</v>
      </c>
      <c r="B22" s="25" t="s">
        <v>112</v>
      </c>
      <c r="C22" s="106" t="s">
        <v>23</v>
      </c>
      <c r="D22" s="106"/>
      <c r="E22" s="106"/>
      <c r="F22" s="106"/>
      <c r="G22" s="106"/>
      <c r="H22" s="107"/>
      <c r="I22" s="107"/>
      <c r="J22" s="107"/>
      <c r="K22" s="108"/>
    </row>
    <row r="23" spans="1:11" ht="39" customHeight="1">
      <c r="A23" s="29">
        <v>11</v>
      </c>
      <c r="B23" s="25" t="s">
        <v>144</v>
      </c>
      <c r="C23" s="106" t="s">
        <v>25</v>
      </c>
      <c r="D23" s="106"/>
      <c r="E23" s="106"/>
      <c r="F23" s="106"/>
      <c r="G23" s="106"/>
      <c r="H23" s="107"/>
      <c r="I23" s="107"/>
      <c r="J23" s="107"/>
      <c r="K23" s="108"/>
    </row>
    <row r="24" spans="1:11" ht="39" customHeight="1">
      <c r="A24" s="29">
        <v>12</v>
      </c>
      <c r="B24" s="25" t="s">
        <v>113</v>
      </c>
      <c r="C24" s="106" t="s">
        <v>23</v>
      </c>
      <c r="D24" s="106"/>
      <c r="E24" s="106"/>
      <c r="F24" s="106"/>
      <c r="G24" s="106"/>
      <c r="H24" s="107"/>
      <c r="I24" s="107"/>
      <c r="J24" s="107"/>
      <c r="K24" s="108"/>
    </row>
    <row r="25" spans="1:11" ht="39" customHeight="1">
      <c r="A25" s="29">
        <v>13</v>
      </c>
      <c r="B25" s="25" t="s">
        <v>114</v>
      </c>
      <c r="C25" s="106" t="s">
        <v>23</v>
      </c>
      <c r="D25" s="106"/>
      <c r="E25" s="106"/>
      <c r="F25" s="106"/>
      <c r="G25" s="106"/>
      <c r="H25" s="107"/>
      <c r="I25" s="107"/>
      <c r="J25" s="107"/>
      <c r="K25" s="108"/>
    </row>
    <row r="26" spans="1:11" ht="39" customHeight="1">
      <c r="A26" s="29">
        <v>14</v>
      </c>
      <c r="B26" s="25" t="s">
        <v>115</v>
      </c>
      <c r="C26" s="106" t="s">
        <v>23</v>
      </c>
      <c r="D26" s="106"/>
      <c r="E26" s="106"/>
      <c r="F26" s="106"/>
      <c r="G26" s="106"/>
      <c r="H26" s="107"/>
      <c r="I26" s="107"/>
      <c r="J26" s="107"/>
      <c r="K26" s="108"/>
    </row>
    <row r="27" spans="1:11" ht="39" customHeight="1">
      <c r="A27" s="29">
        <v>15</v>
      </c>
      <c r="B27" s="25" t="s">
        <v>116</v>
      </c>
      <c r="C27" s="106" t="s">
        <v>23</v>
      </c>
      <c r="D27" s="106"/>
      <c r="E27" s="106"/>
      <c r="F27" s="106"/>
      <c r="G27" s="106"/>
      <c r="H27" s="107"/>
      <c r="I27" s="107"/>
      <c r="J27" s="107"/>
      <c r="K27" s="108"/>
    </row>
    <row r="28" spans="1:11" ht="39" customHeight="1">
      <c r="A28" s="29">
        <v>16</v>
      </c>
      <c r="B28" s="25" t="s">
        <v>117</v>
      </c>
      <c r="C28" s="106" t="s">
        <v>23</v>
      </c>
      <c r="D28" s="106"/>
      <c r="E28" s="106"/>
      <c r="F28" s="106"/>
      <c r="G28" s="106"/>
      <c r="H28" s="107"/>
      <c r="I28" s="107"/>
      <c r="J28" s="107"/>
      <c r="K28" s="108"/>
    </row>
    <row r="29" spans="1:11" ht="39" customHeight="1">
      <c r="A29" s="29">
        <v>17</v>
      </c>
      <c r="B29" s="25" t="s">
        <v>118</v>
      </c>
      <c r="C29" s="106" t="s">
        <v>23</v>
      </c>
      <c r="D29" s="106"/>
      <c r="E29" s="106"/>
      <c r="F29" s="106"/>
      <c r="G29" s="106"/>
      <c r="H29" s="107"/>
      <c r="I29" s="107"/>
      <c r="J29" s="107"/>
      <c r="K29" s="108"/>
    </row>
    <row r="30" spans="1:11" ht="39" customHeight="1">
      <c r="A30" s="29">
        <v>18</v>
      </c>
      <c r="B30" s="25" t="s">
        <v>119</v>
      </c>
      <c r="C30" s="106" t="s">
        <v>23</v>
      </c>
      <c r="D30" s="106"/>
      <c r="E30" s="106"/>
      <c r="F30" s="106"/>
      <c r="G30" s="106"/>
      <c r="H30" s="107"/>
      <c r="I30" s="107"/>
      <c r="J30" s="107"/>
      <c r="K30" s="108"/>
    </row>
    <row r="31" spans="1:11" ht="39" customHeight="1">
      <c r="A31" s="29">
        <v>19</v>
      </c>
      <c r="B31" s="25" t="s">
        <v>120</v>
      </c>
      <c r="C31" s="106" t="s">
        <v>23</v>
      </c>
      <c r="D31" s="106"/>
      <c r="E31" s="106"/>
      <c r="F31" s="106"/>
      <c r="G31" s="106"/>
      <c r="H31" s="107"/>
      <c r="I31" s="107"/>
      <c r="J31" s="107"/>
      <c r="K31" s="108"/>
    </row>
    <row r="32" spans="1:11" ht="39" customHeight="1">
      <c r="A32" s="29">
        <v>20</v>
      </c>
      <c r="B32" s="25" t="s">
        <v>121</v>
      </c>
      <c r="C32" s="106" t="s">
        <v>23</v>
      </c>
      <c r="D32" s="106"/>
      <c r="E32" s="106"/>
      <c r="F32" s="106"/>
      <c r="G32" s="106"/>
      <c r="H32" s="107"/>
      <c r="I32" s="107"/>
      <c r="J32" s="107"/>
      <c r="K32" s="108"/>
    </row>
    <row r="33" spans="1:11" ht="39" customHeight="1">
      <c r="A33" s="29">
        <v>21</v>
      </c>
      <c r="B33" s="25" t="s">
        <v>122</v>
      </c>
      <c r="C33" s="106" t="s">
        <v>23</v>
      </c>
      <c r="D33" s="106"/>
      <c r="E33" s="106"/>
      <c r="F33" s="106"/>
      <c r="G33" s="106"/>
      <c r="H33" s="107"/>
      <c r="I33" s="107"/>
      <c r="J33" s="107"/>
      <c r="K33" s="108"/>
    </row>
    <row r="34" spans="1:11" ht="39" customHeight="1">
      <c r="A34" s="29">
        <v>22</v>
      </c>
      <c r="B34" s="25" t="s">
        <v>123</v>
      </c>
      <c r="C34" s="106" t="s">
        <v>23</v>
      </c>
      <c r="D34" s="106"/>
      <c r="E34" s="106"/>
      <c r="F34" s="106"/>
      <c r="G34" s="106"/>
      <c r="H34" s="107"/>
      <c r="I34" s="107"/>
      <c r="J34" s="107"/>
      <c r="K34" s="108"/>
    </row>
    <row r="35" spans="1:11" ht="39" customHeight="1">
      <c r="A35" s="29">
        <v>23</v>
      </c>
      <c r="B35" s="25" t="s">
        <v>124</v>
      </c>
      <c r="C35" s="106" t="s">
        <v>23</v>
      </c>
      <c r="D35" s="106"/>
      <c r="E35" s="106"/>
      <c r="F35" s="106"/>
      <c r="G35" s="106"/>
      <c r="H35" s="107"/>
      <c r="I35" s="107"/>
      <c r="J35" s="107"/>
      <c r="K35" s="108"/>
    </row>
    <row r="36" spans="1:11" ht="39" customHeight="1">
      <c r="A36" s="29">
        <v>24</v>
      </c>
      <c r="B36" s="25" t="s">
        <v>125</v>
      </c>
      <c r="C36" s="106" t="s">
        <v>23</v>
      </c>
      <c r="D36" s="106"/>
      <c r="E36" s="106"/>
      <c r="F36" s="106"/>
      <c r="G36" s="106"/>
      <c r="H36" s="107"/>
      <c r="I36" s="107"/>
      <c r="J36" s="107"/>
      <c r="K36" s="108"/>
    </row>
    <row r="37" spans="1:11" ht="39" customHeight="1">
      <c r="A37" s="29">
        <v>25</v>
      </c>
      <c r="B37" s="25" t="s">
        <v>126</v>
      </c>
      <c r="C37" s="106" t="s">
        <v>23</v>
      </c>
      <c r="D37" s="106"/>
      <c r="E37" s="106"/>
      <c r="F37" s="106"/>
      <c r="G37" s="106"/>
      <c r="H37" s="107"/>
      <c r="I37" s="107"/>
      <c r="J37" s="107"/>
      <c r="K37" s="108"/>
    </row>
    <row r="38" spans="1:11" ht="68.25" customHeight="1">
      <c r="A38" s="29">
        <v>26</v>
      </c>
      <c r="B38" s="58" t="s">
        <v>127</v>
      </c>
      <c r="C38" s="106" t="s">
        <v>23</v>
      </c>
      <c r="D38" s="106"/>
      <c r="E38" s="106"/>
      <c r="F38" s="106"/>
      <c r="G38" s="106"/>
      <c r="H38" s="107"/>
      <c r="I38" s="107"/>
      <c r="J38" s="107"/>
      <c r="K38" s="108"/>
    </row>
    <row r="39" spans="1:11" ht="39" customHeight="1">
      <c r="A39" s="29">
        <v>27</v>
      </c>
      <c r="B39" s="59" t="s">
        <v>128</v>
      </c>
      <c r="C39" s="106" t="s">
        <v>25</v>
      </c>
      <c r="D39" s="106"/>
      <c r="E39" s="106"/>
      <c r="F39" s="106"/>
      <c r="G39" s="106"/>
      <c r="H39" s="107"/>
      <c r="I39" s="107"/>
      <c r="J39" s="107"/>
      <c r="K39" s="108"/>
    </row>
    <row r="40" spans="1:11" ht="39" customHeight="1">
      <c r="A40" s="29">
        <v>28</v>
      </c>
      <c r="B40" s="25" t="s">
        <v>129</v>
      </c>
      <c r="C40" s="106" t="s">
        <v>25</v>
      </c>
      <c r="D40" s="106"/>
      <c r="E40" s="106"/>
      <c r="F40" s="106"/>
      <c r="G40" s="106"/>
      <c r="H40" s="107"/>
      <c r="I40" s="107"/>
      <c r="J40" s="107"/>
      <c r="K40" s="108"/>
    </row>
    <row r="41" spans="1:11" s="18" customFormat="1" ht="33" customHeight="1">
      <c r="A41" s="29">
        <v>29</v>
      </c>
      <c r="B41" s="25" t="s">
        <v>145</v>
      </c>
      <c r="C41" s="106" t="s">
        <v>25</v>
      </c>
      <c r="D41" s="106"/>
      <c r="E41" s="106"/>
      <c r="F41" s="106"/>
      <c r="G41" s="106"/>
      <c r="H41" s="107"/>
      <c r="I41" s="107"/>
      <c r="J41" s="107"/>
      <c r="K41" s="108"/>
    </row>
    <row r="42" spans="1:11" s="18" customFormat="1" ht="48.75" customHeight="1">
      <c r="A42" s="29">
        <v>30</v>
      </c>
      <c r="B42" s="25" t="s">
        <v>130</v>
      </c>
      <c r="C42" s="106" t="s">
        <v>23</v>
      </c>
      <c r="D42" s="106"/>
      <c r="E42" s="106"/>
      <c r="F42" s="106"/>
      <c r="G42" s="106"/>
      <c r="H42" s="107"/>
      <c r="I42" s="107"/>
      <c r="J42" s="107"/>
      <c r="K42" s="108"/>
    </row>
    <row r="43" spans="1:11" s="18" customFormat="1" ht="58.5" customHeight="1">
      <c r="A43" s="29">
        <v>31</v>
      </c>
      <c r="B43" s="25" t="s">
        <v>131</v>
      </c>
      <c r="C43" s="106" t="s">
        <v>23</v>
      </c>
      <c r="D43" s="106"/>
      <c r="E43" s="106"/>
      <c r="F43" s="106"/>
      <c r="G43" s="106"/>
      <c r="H43" s="107"/>
      <c r="I43" s="107"/>
      <c r="J43" s="107"/>
      <c r="K43" s="108"/>
    </row>
    <row r="44" spans="1:11" ht="143.25" customHeight="1">
      <c r="A44" s="29">
        <v>32</v>
      </c>
      <c r="B44" s="25" t="s">
        <v>132</v>
      </c>
      <c r="C44" s="106" t="s">
        <v>23</v>
      </c>
      <c r="D44" s="106"/>
      <c r="E44" s="106"/>
      <c r="F44" s="106"/>
      <c r="G44" s="106"/>
      <c r="H44" s="107"/>
      <c r="I44" s="107"/>
      <c r="J44" s="107"/>
      <c r="K44" s="108"/>
    </row>
    <row r="45" spans="1:11" s="18" customFormat="1" ht="88.5" customHeight="1">
      <c r="A45" s="29">
        <v>33</v>
      </c>
      <c r="B45" s="25" t="s">
        <v>133</v>
      </c>
      <c r="C45" s="106" t="s">
        <v>25</v>
      </c>
      <c r="D45" s="106"/>
      <c r="E45" s="106"/>
      <c r="F45" s="106"/>
      <c r="G45" s="106"/>
      <c r="H45" s="107"/>
      <c r="I45" s="107"/>
      <c r="J45" s="107"/>
      <c r="K45" s="108"/>
    </row>
    <row r="46" spans="1:11" s="18" customFormat="1" ht="33.75" customHeight="1">
      <c r="A46" s="29">
        <v>34</v>
      </c>
      <c r="B46" s="25" t="s">
        <v>146</v>
      </c>
      <c r="C46" s="106" t="s">
        <v>25</v>
      </c>
      <c r="D46" s="106"/>
      <c r="E46" s="106"/>
      <c r="F46" s="106"/>
      <c r="G46" s="106"/>
      <c r="H46" s="107"/>
      <c r="I46" s="107"/>
      <c r="J46" s="107"/>
      <c r="K46" s="108"/>
    </row>
    <row r="47" spans="1:11" s="18" customFormat="1" ht="48" customHeight="1">
      <c r="A47" s="29">
        <v>35</v>
      </c>
      <c r="B47" s="25" t="s">
        <v>134</v>
      </c>
      <c r="C47" s="106" t="s">
        <v>23</v>
      </c>
      <c r="D47" s="106"/>
      <c r="E47" s="106"/>
      <c r="F47" s="106"/>
      <c r="G47" s="106"/>
      <c r="H47" s="107"/>
      <c r="I47" s="107"/>
      <c r="J47" s="107"/>
      <c r="K47" s="108"/>
    </row>
    <row r="48" spans="1:11" s="18" customFormat="1" ht="33.75" customHeight="1">
      <c r="A48" s="29">
        <v>36</v>
      </c>
      <c r="B48" s="25" t="s">
        <v>135</v>
      </c>
      <c r="C48" s="106" t="s">
        <v>23</v>
      </c>
      <c r="D48" s="106"/>
      <c r="E48" s="106"/>
      <c r="F48" s="106"/>
      <c r="G48" s="106"/>
      <c r="H48" s="107"/>
      <c r="I48" s="107"/>
      <c r="J48" s="107"/>
      <c r="K48" s="108"/>
    </row>
    <row r="49" spans="1:11" s="18" customFormat="1" ht="34.5" customHeight="1">
      <c r="A49" s="29">
        <v>37</v>
      </c>
      <c r="B49" s="25" t="s">
        <v>136</v>
      </c>
      <c r="C49" s="106" t="s">
        <v>23</v>
      </c>
      <c r="D49" s="106"/>
      <c r="E49" s="106"/>
      <c r="F49" s="106"/>
      <c r="G49" s="106"/>
      <c r="H49" s="107"/>
      <c r="I49" s="107"/>
      <c r="J49" s="107"/>
      <c r="K49" s="108"/>
    </row>
    <row r="50" spans="1:11" s="18" customFormat="1" ht="50.25" customHeight="1" thickBot="1">
      <c r="A50" s="30">
        <v>38</v>
      </c>
      <c r="B50" s="57" t="s">
        <v>137</v>
      </c>
      <c r="C50" s="109" t="s">
        <v>23</v>
      </c>
      <c r="D50" s="109"/>
      <c r="E50" s="109"/>
      <c r="F50" s="109"/>
      <c r="G50" s="109"/>
      <c r="H50" s="110"/>
      <c r="I50" s="110"/>
      <c r="J50" s="110"/>
      <c r="K50" s="111"/>
    </row>
    <row r="51" spans="1:11" ht="30" customHeight="1" thickBot="1">
      <c r="A51" s="131" t="s">
        <v>147</v>
      </c>
      <c r="B51" s="132"/>
      <c r="C51" s="132"/>
      <c r="D51" s="132"/>
      <c r="E51" s="132"/>
      <c r="F51" s="132"/>
      <c r="G51" s="52">
        <f>G5</f>
        <v>0</v>
      </c>
      <c r="H51" s="53" t="s">
        <v>15</v>
      </c>
      <c r="I51" s="52">
        <f>I6</f>
        <v>0</v>
      </c>
      <c r="J51" s="133"/>
      <c r="K51" s="134"/>
    </row>
    <row r="52" spans="1:11" ht="12.75">
      <c r="A52" s="19"/>
      <c r="B52" s="20"/>
      <c r="C52" s="19"/>
      <c r="D52" s="19"/>
      <c r="E52" s="19"/>
      <c r="F52" s="19"/>
      <c r="G52" s="19"/>
      <c r="H52" s="19"/>
      <c r="I52" s="19"/>
      <c r="J52" s="19"/>
      <c r="K52" s="19"/>
    </row>
    <row r="55" spans="3:8" ht="12.75" customHeight="1">
      <c r="C55" s="92" t="s">
        <v>33</v>
      </c>
      <c r="D55" s="92"/>
      <c r="E55" s="92"/>
      <c r="F55" s="92"/>
      <c r="G55" s="92"/>
      <c r="H55" s="92"/>
    </row>
    <row r="56" spans="3:8" ht="12.75">
      <c r="C56" s="92"/>
      <c r="D56" s="92"/>
      <c r="E56" s="92"/>
      <c r="F56" s="92"/>
      <c r="G56" s="92"/>
      <c r="H56" s="92"/>
    </row>
    <row r="57" spans="3:8" ht="12.75">
      <c r="C57" s="92"/>
      <c r="D57" s="92"/>
      <c r="E57" s="92"/>
      <c r="F57" s="92"/>
      <c r="G57" s="92"/>
      <c r="H57" s="92"/>
    </row>
  </sheetData>
  <sheetProtection selectLockedCells="1" selectUnlockedCells="1"/>
  <mergeCells count="91"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55:H57"/>
    <mergeCell ref="A51:F51"/>
    <mergeCell ref="H29:K29"/>
    <mergeCell ref="H30:K30"/>
    <mergeCell ref="H31:K31"/>
    <mergeCell ref="H12:K12"/>
    <mergeCell ref="H13:K13"/>
    <mergeCell ref="H14:K14"/>
    <mergeCell ref="H41:K41"/>
    <mergeCell ref="C32:G32"/>
    <mergeCell ref="C33:G33"/>
    <mergeCell ref="C34:G34"/>
    <mergeCell ref="C35:G35"/>
    <mergeCell ref="H15:K15"/>
    <mergeCell ref="H16:K16"/>
    <mergeCell ref="J51:K51"/>
    <mergeCell ref="C36:G36"/>
    <mergeCell ref="C37:G37"/>
    <mergeCell ref="C38:G38"/>
    <mergeCell ref="C39:G39"/>
    <mergeCell ref="C40:G40"/>
    <mergeCell ref="H36:K36"/>
    <mergeCell ref="H37:K37"/>
    <mergeCell ref="H38:K38"/>
    <mergeCell ref="H49:K49"/>
    <mergeCell ref="H17:K17"/>
    <mergeCell ref="H18:K18"/>
    <mergeCell ref="H19:K19"/>
    <mergeCell ref="H20:K20"/>
    <mergeCell ref="H21:K21"/>
    <mergeCell ref="H22:K22"/>
    <mergeCell ref="H34:K34"/>
    <mergeCell ref="H35:K35"/>
    <mergeCell ref="H39:K39"/>
    <mergeCell ref="H40:K40"/>
    <mergeCell ref="H23:K23"/>
    <mergeCell ref="H24:K24"/>
    <mergeCell ref="H25:K25"/>
    <mergeCell ref="H26:K26"/>
    <mergeCell ref="H27:K27"/>
    <mergeCell ref="H28:K28"/>
    <mergeCell ref="H50:K50"/>
    <mergeCell ref="C49:G49"/>
    <mergeCell ref="C50:G50"/>
    <mergeCell ref="H47:K47"/>
    <mergeCell ref="H48:K48"/>
    <mergeCell ref="C47:G47"/>
    <mergeCell ref="C48:G48"/>
    <mergeCell ref="H44:K44"/>
    <mergeCell ref="H45:K45"/>
    <mergeCell ref="H46:K46"/>
    <mergeCell ref="C12:G12"/>
    <mergeCell ref="C13:G13"/>
    <mergeCell ref="C14:G14"/>
    <mergeCell ref="C41:G41"/>
    <mergeCell ref="C42:G42"/>
    <mergeCell ref="H32:K32"/>
    <mergeCell ref="H33:K33"/>
    <mergeCell ref="C43:G43"/>
    <mergeCell ref="C44:G44"/>
    <mergeCell ref="C45:G45"/>
    <mergeCell ref="C46:G46"/>
    <mergeCell ref="A8:K8"/>
    <mergeCell ref="A9:K9"/>
    <mergeCell ref="A10:K10"/>
    <mergeCell ref="A11:K11"/>
    <mergeCell ref="H42:K42"/>
    <mergeCell ref="H43:K43"/>
    <mergeCell ref="A1:K1"/>
    <mergeCell ref="A2:K2"/>
    <mergeCell ref="A3:K3"/>
    <mergeCell ref="A6:F6"/>
    <mergeCell ref="J6:K6"/>
    <mergeCell ref="A7:K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Wandowska</dc:creator>
  <cp:keywords/>
  <dc:description/>
  <cp:lastModifiedBy>Marcin Ciećwierz</cp:lastModifiedBy>
  <cp:lastPrinted>2024-04-25T06:51:50Z</cp:lastPrinted>
  <dcterms:created xsi:type="dcterms:W3CDTF">2014-12-18T08:47:58Z</dcterms:created>
  <dcterms:modified xsi:type="dcterms:W3CDTF">2024-05-08T07:12:37Z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5E587CB70B794B269D2E2CBB4820880E_13</vt:lpwstr>
  </property>
  <property fmtid="{D5CDD505-2E9C-101B-9397-08002B2CF9AE}" pid="3" name="KSOProductBuildVer">
    <vt:lpwstr>1045-12.2.0.13266</vt:lpwstr>
  </property>
</Properties>
</file>