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0" windowWidth="2160" windowHeight="1320"/>
  </bookViews>
  <sheets>
    <sheet name="WYCENA" sheetId="19" r:id="rId1"/>
  </sheets>
  <calcPr calcId="145621"/>
</workbook>
</file>

<file path=xl/calcChain.xml><?xml version="1.0" encoding="utf-8"?>
<calcChain xmlns="http://schemas.openxmlformats.org/spreadsheetml/2006/main">
  <c r="G22" i="19" l="1"/>
  <c r="G23" i="19"/>
  <c r="F23" i="19"/>
  <c r="F26" i="19" l="1"/>
  <c r="F27" i="19"/>
  <c r="G27" i="19" s="1"/>
  <c r="F25" i="19"/>
  <c r="G25" i="19" s="1"/>
  <c r="F24" i="19"/>
  <c r="G24" i="19" s="1"/>
  <c r="F22" i="19"/>
  <c r="F21" i="19"/>
  <c r="G21" i="19" s="1"/>
  <c r="F20" i="19"/>
  <c r="F19" i="19"/>
  <c r="G19" i="19" s="1"/>
  <c r="F18" i="19"/>
  <c r="F17" i="19"/>
  <c r="F16" i="19"/>
  <c r="G16" i="19" s="1"/>
  <c r="F15" i="19"/>
  <c r="G15" i="19" s="1"/>
  <c r="F14" i="19"/>
  <c r="F13" i="19"/>
  <c r="F12" i="19"/>
  <c r="G12" i="19" s="1"/>
  <c r="F11" i="19"/>
  <c r="G11" i="19" s="1"/>
  <c r="F10" i="19"/>
  <c r="F9" i="19"/>
  <c r="F8" i="19"/>
  <c r="G8" i="19" s="1"/>
  <c r="F7" i="19"/>
  <c r="G7" i="19" s="1"/>
  <c r="F6" i="19"/>
  <c r="G6" i="19" s="1"/>
  <c r="G26" i="19" l="1"/>
  <c r="G10" i="19"/>
  <c r="G14" i="19"/>
  <c r="G18" i="19"/>
  <c r="G20" i="19"/>
  <c r="G28" i="19" s="1"/>
  <c r="G9" i="19"/>
  <c r="G13" i="19"/>
  <c r="G17" i="19"/>
</calcChain>
</file>

<file path=xl/sharedStrings.xml><?xml version="1.0" encoding="utf-8"?>
<sst xmlns="http://schemas.openxmlformats.org/spreadsheetml/2006/main" count="60" uniqueCount="40">
  <si>
    <t>Chusta trójkątna</t>
  </si>
  <si>
    <t>Ilość</t>
  </si>
  <si>
    <t>LP</t>
  </si>
  <si>
    <t>NAZWA MATERIAŁU</t>
  </si>
  <si>
    <t>Wartość</t>
  </si>
  <si>
    <t>Opatrunek indywidualny wodoszczelny typu „W” duży</t>
  </si>
  <si>
    <t>Maska do sztucznego oddychania POCKET MASK</t>
  </si>
  <si>
    <t>Kompresy z gazy niejałowe 10cm x 10cm (100szt./op)</t>
  </si>
  <si>
    <t>Bandaż uciskowy niejałowy z zapinką 10cm x 5m</t>
  </si>
  <si>
    <t>Bandaż podtrzymujący niejałowy 10cm x 4m</t>
  </si>
  <si>
    <t xml:space="preserve">Plaster tkaninowy z opatrunkiem do cięcia 8cm x 1m </t>
  </si>
  <si>
    <t>Przylepiec tkaninowy na szpulce 2,5cm x 5m</t>
  </si>
  <si>
    <t>Elastyczna siatka opatrunkowa 6cm x 1m</t>
  </si>
  <si>
    <t>Płyn do dezynfekcji ran, błony śluzowej i skóry 250ml</t>
  </si>
  <si>
    <t>Preparat na oparzenia w sprayu</t>
  </si>
  <si>
    <t xml:space="preserve">J.m. </t>
  </si>
  <si>
    <t>szt.</t>
  </si>
  <si>
    <t>op.</t>
  </si>
  <si>
    <t>Cena jedn. brutto</t>
  </si>
  <si>
    <t>Nożyczki ratownicze</t>
  </si>
  <si>
    <t>Gaza opatrunkowa jałowa 1/2 m2</t>
  </si>
  <si>
    <t>Gaza opatrunkowa jałowa 1 m2</t>
  </si>
  <si>
    <t>Opatrunek hydrożelowy 10 cm x 10 cm</t>
  </si>
  <si>
    <t>Opatrunek hydrożelowy 20 cm x 20 cm</t>
  </si>
  <si>
    <t>Aparat do płukania oka z bocznym odpływem</t>
  </si>
  <si>
    <r>
      <t>NaCl 0,9% 250 ml</t>
    </r>
    <r>
      <rPr>
        <strike/>
        <sz val="7"/>
        <color rgb="FFFF0000"/>
        <rFont val="Arial"/>
        <family val="2"/>
        <charset val="238"/>
      </rPr>
      <t xml:space="preserve"> </t>
    </r>
  </si>
  <si>
    <t>Kompresy z gazy jałowe 9cm x 9cm (15szt./op)</t>
  </si>
  <si>
    <t>Cena jedn. netto</t>
  </si>
  <si>
    <t>Elastyczna siatka opatrunkowa 3cm x 1m</t>
  </si>
  <si>
    <t>Rurka nosowa - gardłowa (rozmiar: 7)</t>
  </si>
  <si>
    <t xml:space="preserve">ZADANIE NR 1. Zakup elementów wyposażenia apteczek biurowych, laboratoryjno-warsztatowych oraz samochodowych  </t>
  </si>
  <si>
    <t>Staza taktyczna treningowa - opaska uciskowa</t>
  </si>
  <si>
    <t>(Zgodnie z Załącznikiem Nr 2 do zarządzenia Nr 55 KGP z dnia 03.06.2019r.)</t>
  </si>
  <si>
    <t>Koszty dostawy po stronie dostawcy.</t>
  </si>
  <si>
    <t>Dostarczony towar musi posiadać jak najdłuższy termin ważności każdego elementu nie, ale nie może być krótszy niż 2 lata od daty dostawy.</t>
  </si>
  <si>
    <t>Towar musi być fabrycznie nowy, wolny od wad, dopuszczony do obrotu i użytkowania zgodnie z obowiązującymi w tym zakresie przepisami prawa.</t>
  </si>
  <si>
    <t xml:space="preserve">Dostawa – WZIiR KWP Białystok, ul. Hajnowska 12. </t>
  </si>
  <si>
    <t>Telefon kontaktowy: (47) 7112215, kom. 502948079</t>
  </si>
  <si>
    <r>
      <rPr>
        <sz val="8"/>
        <rFont val="Times New Roman"/>
        <family val="1"/>
        <charset val="238"/>
      </rPr>
      <t xml:space="preserve">Termin dostawy: </t>
    </r>
    <r>
      <rPr>
        <b/>
        <sz val="8"/>
        <rFont val="Times New Roman"/>
        <family val="1"/>
        <charset val="238"/>
      </rPr>
      <t>21 dni od daty złożenia zamówienia</t>
    </r>
  </si>
  <si>
    <t>Załącznik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</si>
</sst>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name val="Arial"/>
      <family val="2"/>
      <charset val="238"/>
    </font>
    <font>
      <strike/>
      <sz val="7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4" fontId="3" fillId="2" borderId="2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44" fontId="3" fillId="0" borderId="1" xfId="1" applyFont="1" applyBorder="1" applyAlignment="1">
      <alignment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5"/>
  <sheetViews>
    <sheetView tabSelected="1" zoomScale="160" zoomScaleNormal="160" workbookViewId="0">
      <pane xSplit="2" topLeftCell="C1" activePane="topRight" state="frozen"/>
      <selection pane="topRight" activeCell="B4" sqref="B4:F4"/>
    </sheetView>
  </sheetViews>
  <sheetFormatPr defaultRowHeight="9.75" x14ac:dyDescent="0.2"/>
  <cols>
    <col min="1" max="1" width="2.5703125" style="1" customWidth="1"/>
    <col min="2" max="2" width="36.5703125" style="13" customWidth="1"/>
    <col min="3" max="3" width="7" style="8" customWidth="1"/>
    <col min="4" max="4" width="6.5703125" style="2" customWidth="1"/>
    <col min="5" max="5" width="7.5703125" style="2" customWidth="1"/>
    <col min="6" max="6" width="8.42578125" style="2" customWidth="1"/>
    <col min="7" max="7" width="11.140625" style="2" customWidth="1"/>
    <col min="8" max="8" width="8.28515625" style="2" customWidth="1"/>
    <col min="9" max="9" width="7.28515625" style="2" customWidth="1"/>
    <col min="10" max="10" width="9.28515625" style="2" customWidth="1"/>
    <col min="11" max="11" width="9.7109375" style="2" customWidth="1"/>
    <col min="12" max="12" width="8.42578125" style="2" customWidth="1"/>
    <col min="13" max="13" width="9.7109375" style="2" customWidth="1"/>
    <col min="14" max="14" width="8.42578125" style="2" customWidth="1"/>
    <col min="15" max="15" width="8.7109375" style="10" customWidth="1"/>
    <col min="16" max="16" width="9.140625" style="10" customWidth="1"/>
    <col min="17" max="17" width="8.42578125" style="10" customWidth="1"/>
    <col min="18" max="18" width="8" style="10" customWidth="1"/>
    <col min="19" max="19" width="8.5703125" style="10" customWidth="1"/>
    <col min="20" max="20" width="9.28515625" style="10" customWidth="1"/>
    <col min="21" max="21" width="9" style="10" customWidth="1"/>
    <col min="22" max="22" width="12.140625" style="10" customWidth="1"/>
    <col min="23" max="23" width="12.28515625" style="10" customWidth="1"/>
    <col min="24" max="24" width="13.140625" style="10" customWidth="1"/>
    <col min="25" max="25" width="11.7109375" style="10" bestFit="1" customWidth="1"/>
    <col min="26" max="26" width="12.5703125" style="10" customWidth="1"/>
    <col min="27" max="27" width="14" style="10" customWidth="1"/>
    <col min="28" max="28" width="12.140625" style="10" customWidth="1"/>
    <col min="29" max="29" width="12" style="10" customWidth="1"/>
    <col min="30" max="30" width="11.140625" style="10" customWidth="1"/>
    <col min="31" max="32" width="12.28515625" style="10" customWidth="1"/>
    <col min="33" max="33" width="11.5703125" style="10" customWidth="1"/>
    <col min="34" max="34" width="12.140625" style="10" customWidth="1"/>
    <col min="35" max="35" width="11.5703125" style="10" customWidth="1"/>
    <col min="36" max="36" width="11.42578125" style="10" customWidth="1"/>
    <col min="37" max="37" width="11.28515625" style="10" customWidth="1"/>
    <col min="38" max="38" width="11.140625" style="10" customWidth="1"/>
    <col min="39" max="39" width="9.5703125" style="10" customWidth="1"/>
    <col min="40" max="40" width="12.42578125" style="10" customWidth="1"/>
    <col min="41" max="41" width="11.85546875" style="10" customWidth="1"/>
    <col min="42" max="42" width="11.140625" style="10" customWidth="1"/>
    <col min="43" max="43" width="12" style="10" customWidth="1"/>
    <col min="44" max="46" width="9.140625" style="10"/>
    <col min="47" max="47" width="10.140625" style="10" customWidth="1"/>
    <col min="48" max="48" width="12" style="10" customWidth="1"/>
    <col min="49" max="49" width="13.140625" style="10" customWidth="1"/>
    <col min="50" max="50" width="12.7109375" style="10" customWidth="1"/>
    <col min="51" max="16384" width="9.140625" style="10"/>
  </cols>
  <sheetData>
    <row r="1" spans="1:7" ht="12" x14ac:dyDescent="0.2">
      <c r="A1" s="25" t="s">
        <v>39</v>
      </c>
      <c r="B1" s="25"/>
    </row>
    <row r="3" spans="1:7" s="2" customFormat="1" ht="15.75" customHeight="1" x14ac:dyDescent="0.25">
      <c r="A3" s="18" t="s">
        <v>30</v>
      </c>
      <c r="B3" s="18"/>
      <c r="C3" s="18"/>
      <c r="D3" s="18"/>
      <c r="E3" s="18"/>
      <c r="F3" s="18"/>
      <c r="G3" s="18"/>
    </row>
    <row r="4" spans="1:7" s="2" customFormat="1" ht="14.25" customHeight="1" x14ac:dyDescent="0.25">
      <c r="A4" s="1"/>
      <c r="B4" s="17" t="s">
        <v>32</v>
      </c>
      <c r="C4" s="17"/>
      <c r="D4" s="17"/>
      <c r="E4" s="17"/>
      <c r="F4" s="17"/>
    </row>
    <row r="5" spans="1:7" s="2" customFormat="1" ht="19.5" customHeight="1" x14ac:dyDescent="0.25">
      <c r="A5" s="3" t="s">
        <v>2</v>
      </c>
      <c r="B5" s="4" t="s">
        <v>3</v>
      </c>
      <c r="C5" s="3" t="s">
        <v>15</v>
      </c>
      <c r="D5" s="3" t="s">
        <v>1</v>
      </c>
      <c r="E5" s="3" t="s">
        <v>27</v>
      </c>
      <c r="F5" s="3" t="s">
        <v>18</v>
      </c>
      <c r="G5" s="3" t="s">
        <v>4</v>
      </c>
    </row>
    <row r="6" spans="1:7" s="2" customFormat="1" ht="15" customHeight="1" x14ac:dyDescent="0.25">
      <c r="A6" s="5">
        <v>1</v>
      </c>
      <c r="B6" s="9" t="s">
        <v>5</v>
      </c>
      <c r="C6" s="5" t="s">
        <v>16</v>
      </c>
      <c r="D6" s="5">
        <v>50</v>
      </c>
      <c r="E6" s="15"/>
      <c r="F6" s="15">
        <f>ROUND(E6*1.08,2)</f>
        <v>0</v>
      </c>
      <c r="G6" s="14">
        <f>ROUND(F6*D6,2)</f>
        <v>0</v>
      </c>
    </row>
    <row r="7" spans="1:7" s="2" customFormat="1" ht="15" customHeight="1" x14ac:dyDescent="0.25">
      <c r="A7" s="5">
        <v>2</v>
      </c>
      <c r="B7" s="9" t="s">
        <v>6</v>
      </c>
      <c r="C7" s="5" t="s">
        <v>16</v>
      </c>
      <c r="D7" s="5">
        <v>20</v>
      </c>
      <c r="E7" s="15"/>
      <c r="F7" s="15">
        <f t="shared" ref="F7:F19" si="0">ROUND(E7*1.08,2)</f>
        <v>0</v>
      </c>
      <c r="G7" s="14">
        <f t="shared" ref="G7:G18" si="1">ROUND(F7*D7,2)</f>
        <v>0</v>
      </c>
    </row>
    <row r="8" spans="1:7" s="2" customFormat="1" ht="15" customHeight="1" x14ac:dyDescent="0.25">
      <c r="A8" s="5">
        <v>3</v>
      </c>
      <c r="B8" s="9" t="s">
        <v>26</v>
      </c>
      <c r="C8" s="5" t="s">
        <v>17</v>
      </c>
      <c r="D8" s="5">
        <v>150</v>
      </c>
      <c r="E8" s="15"/>
      <c r="F8" s="15">
        <f t="shared" si="0"/>
        <v>0</v>
      </c>
      <c r="G8" s="14">
        <f t="shared" si="1"/>
        <v>0</v>
      </c>
    </row>
    <row r="9" spans="1:7" s="2" customFormat="1" ht="15" customHeight="1" x14ac:dyDescent="0.25">
      <c r="A9" s="5">
        <v>4</v>
      </c>
      <c r="B9" s="9" t="s">
        <v>7</v>
      </c>
      <c r="C9" s="5" t="s">
        <v>17</v>
      </c>
      <c r="D9" s="5">
        <v>30</v>
      </c>
      <c r="E9" s="15"/>
      <c r="F9" s="15">
        <f t="shared" si="0"/>
        <v>0</v>
      </c>
      <c r="G9" s="14">
        <f t="shared" si="1"/>
        <v>0</v>
      </c>
    </row>
    <row r="10" spans="1:7" s="2" customFormat="1" ht="15" customHeight="1" x14ac:dyDescent="0.25">
      <c r="A10" s="5">
        <v>5</v>
      </c>
      <c r="B10" s="9" t="s">
        <v>8</v>
      </c>
      <c r="C10" s="5" t="s">
        <v>16</v>
      </c>
      <c r="D10" s="5">
        <v>70</v>
      </c>
      <c r="E10" s="15"/>
      <c r="F10" s="15">
        <f t="shared" si="0"/>
        <v>0</v>
      </c>
      <c r="G10" s="14">
        <f t="shared" si="1"/>
        <v>0</v>
      </c>
    </row>
    <row r="11" spans="1:7" s="2" customFormat="1" ht="15" customHeight="1" x14ac:dyDescent="0.25">
      <c r="A11" s="5">
        <v>6</v>
      </c>
      <c r="B11" s="9" t="s">
        <v>9</v>
      </c>
      <c r="C11" s="5" t="s">
        <v>16</v>
      </c>
      <c r="D11" s="5">
        <v>120</v>
      </c>
      <c r="E11" s="15"/>
      <c r="F11" s="15">
        <f t="shared" si="0"/>
        <v>0</v>
      </c>
      <c r="G11" s="14">
        <f t="shared" si="1"/>
        <v>0</v>
      </c>
    </row>
    <row r="12" spans="1:7" s="2" customFormat="1" ht="15" customHeight="1" x14ac:dyDescent="0.25">
      <c r="A12" s="5">
        <v>7</v>
      </c>
      <c r="B12" s="9" t="s">
        <v>10</v>
      </c>
      <c r="C12" s="5" t="s">
        <v>17</v>
      </c>
      <c r="D12" s="5">
        <v>100</v>
      </c>
      <c r="E12" s="15"/>
      <c r="F12" s="15">
        <f t="shared" si="0"/>
        <v>0</v>
      </c>
      <c r="G12" s="14">
        <f>ROUND(F12*D12,2)</f>
        <v>0</v>
      </c>
    </row>
    <row r="13" spans="1:7" s="2" customFormat="1" ht="15" customHeight="1" x14ac:dyDescent="0.25">
      <c r="A13" s="5">
        <v>8</v>
      </c>
      <c r="B13" s="9" t="s">
        <v>11</v>
      </c>
      <c r="C13" s="5" t="s">
        <v>17</v>
      </c>
      <c r="D13" s="5">
        <v>55</v>
      </c>
      <c r="E13" s="15"/>
      <c r="F13" s="15">
        <f t="shared" si="0"/>
        <v>0</v>
      </c>
      <c r="G13" s="14">
        <f t="shared" si="1"/>
        <v>0</v>
      </c>
    </row>
    <row r="14" spans="1:7" s="2" customFormat="1" ht="15" customHeight="1" x14ac:dyDescent="0.25">
      <c r="A14" s="5">
        <v>9</v>
      </c>
      <c r="B14" s="9" t="s">
        <v>28</v>
      </c>
      <c r="C14" s="5" t="s">
        <v>16</v>
      </c>
      <c r="D14" s="5">
        <v>1</v>
      </c>
      <c r="E14" s="15"/>
      <c r="F14" s="15">
        <f t="shared" si="0"/>
        <v>0</v>
      </c>
      <c r="G14" s="14">
        <f t="shared" si="1"/>
        <v>0</v>
      </c>
    </row>
    <row r="15" spans="1:7" s="2" customFormat="1" ht="15" customHeight="1" x14ac:dyDescent="0.25">
      <c r="A15" s="5">
        <v>10</v>
      </c>
      <c r="B15" s="9" t="s">
        <v>12</v>
      </c>
      <c r="C15" s="5" t="s">
        <v>16</v>
      </c>
      <c r="D15" s="5">
        <v>32</v>
      </c>
      <c r="E15" s="15"/>
      <c r="F15" s="15">
        <f t="shared" si="0"/>
        <v>0</v>
      </c>
      <c r="G15" s="14">
        <f t="shared" si="1"/>
        <v>0</v>
      </c>
    </row>
    <row r="16" spans="1:7" s="2" customFormat="1" ht="15" customHeight="1" x14ac:dyDescent="0.25">
      <c r="A16" s="5">
        <v>11</v>
      </c>
      <c r="B16" s="9" t="s">
        <v>13</v>
      </c>
      <c r="C16" s="5" t="s">
        <v>16</v>
      </c>
      <c r="D16" s="5">
        <v>64</v>
      </c>
      <c r="E16" s="15"/>
      <c r="F16" s="15">
        <f t="shared" si="0"/>
        <v>0</v>
      </c>
      <c r="G16" s="14">
        <f t="shared" si="1"/>
        <v>0</v>
      </c>
    </row>
    <row r="17" spans="1:141" s="2" customFormat="1" ht="15" customHeight="1" x14ac:dyDescent="0.25">
      <c r="A17" s="5">
        <v>12</v>
      </c>
      <c r="B17" s="9" t="s">
        <v>14</v>
      </c>
      <c r="C17" s="5" t="s">
        <v>16</v>
      </c>
      <c r="D17" s="5">
        <v>32</v>
      </c>
      <c r="E17" s="15"/>
      <c r="F17" s="15">
        <f t="shared" si="0"/>
        <v>0</v>
      </c>
      <c r="G17" s="14">
        <f t="shared" si="1"/>
        <v>0</v>
      </c>
    </row>
    <row r="18" spans="1:141" s="2" customFormat="1" ht="15" customHeight="1" x14ac:dyDescent="0.25">
      <c r="A18" s="5">
        <v>13</v>
      </c>
      <c r="B18" s="9" t="s">
        <v>19</v>
      </c>
      <c r="C18" s="5" t="s">
        <v>16</v>
      </c>
      <c r="D18" s="5">
        <v>10</v>
      </c>
      <c r="E18" s="15"/>
      <c r="F18" s="15">
        <f t="shared" si="0"/>
        <v>0</v>
      </c>
      <c r="G18" s="14">
        <f t="shared" si="1"/>
        <v>0</v>
      </c>
    </row>
    <row r="19" spans="1:141" s="2" customFormat="1" ht="15" customHeight="1" x14ac:dyDescent="0.25">
      <c r="A19" s="5">
        <v>14</v>
      </c>
      <c r="B19" s="9" t="s">
        <v>20</v>
      </c>
      <c r="C19" s="5" t="s">
        <v>16</v>
      </c>
      <c r="D19" s="5">
        <v>30</v>
      </c>
      <c r="E19" s="15"/>
      <c r="F19" s="15">
        <f t="shared" si="0"/>
        <v>0</v>
      </c>
      <c r="G19" s="14">
        <f>ROUND(F19*D19,2)</f>
        <v>0</v>
      </c>
    </row>
    <row r="20" spans="1:141" s="2" customFormat="1" ht="15" customHeight="1" x14ac:dyDescent="0.2">
      <c r="A20" s="5">
        <v>15</v>
      </c>
      <c r="B20" s="9" t="s">
        <v>21</v>
      </c>
      <c r="C20" s="5" t="s">
        <v>16</v>
      </c>
      <c r="D20" s="5">
        <v>10</v>
      </c>
      <c r="E20" s="15"/>
      <c r="F20" s="15">
        <f t="shared" ref="F20:F25" si="2">ROUND(E20*1.08,2)</f>
        <v>0</v>
      </c>
      <c r="G20" s="14">
        <f t="shared" ref="G20:G23" si="3">ROUND(F20*D20,2)</f>
        <v>0</v>
      </c>
      <c r="H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</row>
    <row r="21" spans="1:141" ht="15" customHeight="1" x14ac:dyDescent="0.2">
      <c r="A21" s="5">
        <v>16</v>
      </c>
      <c r="B21" s="9" t="s">
        <v>22</v>
      </c>
      <c r="C21" s="5" t="s">
        <v>16</v>
      </c>
      <c r="D21" s="5">
        <v>35</v>
      </c>
      <c r="E21" s="15"/>
      <c r="F21" s="15">
        <f t="shared" si="2"/>
        <v>0</v>
      </c>
      <c r="G21" s="14">
        <f t="shared" si="3"/>
        <v>0</v>
      </c>
      <c r="H21" s="10"/>
    </row>
    <row r="22" spans="1:141" ht="15" customHeight="1" x14ac:dyDescent="0.2">
      <c r="A22" s="5">
        <v>17</v>
      </c>
      <c r="B22" s="9" t="s">
        <v>23</v>
      </c>
      <c r="C22" s="5" t="s">
        <v>16</v>
      </c>
      <c r="D22" s="5">
        <v>15</v>
      </c>
      <c r="E22" s="15"/>
      <c r="F22" s="15">
        <f t="shared" si="2"/>
        <v>0</v>
      </c>
      <c r="G22" s="14">
        <f t="shared" si="3"/>
        <v>0</v>
      </c>
      <c r="H22" s="10"/>
    </row>
    <row r="23" spans="1:141" ht="15" customHeight="1" x14ac:dyDescent="0.2">
      <c r="A23" s="5">
        <v>18</v>
      </c>
      <c r="B23" s="9" t="s">
        <v>24</v>
      </c>
      <c r="C23" s="5" t="s">
        <v>16</v>
      </c>
      <c r="D23" s="5">
        <v>1</v>
      </c>
      <c r="E23" s="15"/>
      <c r="F23" s="15">
        <f t="shared" si="2"/>
        <v>0</v>
      </c>
      <c r="G23" s="14">
        <f t="shared" si="3"/>
        <v>0</v>
      </c>
      <c r="H23" s="10"/>
    </row>
    <row r="24" spans="1:141" ht="15" customHeight="1" x14ac:dyDescent="0.2">
      <c r="A24" s="5">
        <v>19</v>
      </c>
      <c r="B24" s="9" t="s">
        <v>25</v>
      </c>
      <c r="C24" s="5" t="s">
        <v>16</v>
      </c>
      <c r="D24" s="5">
        <v>30</v>
      </c>
      <c r="E24" s="15"/>
      <c r="F24" s="15">
        <f t="shared" si="2"/>
        <v>0</v>
      </c>
      <c r="G24" s="14">
        <f>ROUND(F24*D23,2)</f>
        <v>0</v>
      </c>
      <c r="H24" s="10"/>
    </row>
    <row r="25" spans="1:141" ht="15" customHeight="1" x14ac:dyDescent="0.2">
      <c r="A25" s="5">
        <v>20</v>
      </c>
      <c r="B25" s="9" t="s">
        <v>0</v>
      </c>
      <c r="C25" s="5" t="s">
        <v>16</v>
      </c>
      <c r="D25" s="5">
        <v>5</v>
      </c>
      <c r="E25" s="15"/>
      <c r="F25" s="15">
        <f t="shared" si="2"/>
        <v>0</v>
      </c>
      <c r="G25" s="14">
        <f>ROUND(F25*D24,2)</f>
        <v>0</v>
      </c>
      <c r="H25" s="10"/>
    </row>
    <row r="26" spans="1:141" s="11" customFormat="1" ht="15" customHeight="1" x14ac:dyDescent="0.2">
      <c r="A26" s="5">
        <v>21</v>
      </c>
      <c r="B26" s="6" t="s">
        <v>29</v>
      </c>
      <c r="C26" s="5" t="s">
        <v>16</v>
      </c>
      <c r="D26" s="5">
        <v>1</v>
      </c>
      <c r="E26" s="15"/>
      <c r="F26" s="15">
        <f>ROUND(E26*1.08,2)</f>
        <v>0</v>
      </c>
      <c r="G26" s="14">
        <f>ROUND(F26*D25,2)</f>
        <v>0</v>
      </c>
      <c r="I26" s="12"/>
      <c r="J26" s="12"/>
      <c r="K26" s="12"/>
      <c r="L26" s="12"/>
      <c r="M26" s="12"/>
      <c r="N26" s="12"/>
    </row>
    <row r="27" spans="1:141" ht="15" customHeight="1" thickBot="1" x14ac:dyDescent="0.25">
      <c r="A27" s="5">
        <v>23</v>
      </c>
      <c r="B27" s="16" t="s">
        <v>31</v>
      </c>
      <c r="C27" s="5" t="s">
        <v>16</v>
      </c>
      <c r="D27" s="5">
        <v>8</v>
      </c>
      <c r="E27" s="15"/>
      <c r="F27" s="15">
        <f>ROUND(E27*1.08,2)</f>
        <v>0</v>
      </c>
      <c r="G27" s="14">
        <f>ROUND(F27*D26,2)</f>
        <v>0</v>
      </c>
    </row>
    <row r="28" spans="1:141" ht="21.75" customHeight="1" thickBot="1" x14ac:dyDescent="0.25">
      <c r="G28" s="7">
        <f>SUM(G6:G27)</f>
        <v>0</v>
      </c>
    </row>
    <row r="29" spans="1:141" ht="17.25" customHeight="1" x14ac:dyDescent="0.2">
      <c r="A29" s="10"/>
      <c r="B29" s="10"/>
      <c r="F29" s="10"/>
      <c r="G29" s="10"/>
      <c r="H29" s="10"/>
    </row>
    <row r="30" spans="1:141" s="2" customFormat="1" ht="11.25" x14ac:dyDescent="0.2">
      <c r="A30" s="19" t="s">
        <v>38</v>
      </c>
      <c r="B30" s="20"/>
      <c r="C30" s="20"/>
      <c r="D30" s="20"/>
      <c r="E30" s="20"/>
      <c r="F30" s="20"/>
      <c r="G30" s="10"/>
      <c r="H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</row>
    <row r="31" spans="1:141" s="2" customFormat="1" ht="11.25" x14ac:dyDescent="0.2">
      <c r="A31" s="21" t="s">
        <v>33</v>
      </c>
      <c r="B31" s="21"/>
      <c r="C31" s="21"/>
      <c r="D31" s="21"/>
      <c r="E31" s="21"/>
      <c r="F31" s="2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</row>
    <row r="32" spans="1:141" ht="11.25" x14ac:dyDescent="0.2">
      <c r="A32" s="22" t="s">
        <v>34</v>
      </c>
      <c r="B32" s="21"/>
      <c r="C32" s="21"/>
      <c r="D32" s="21"/>
      <c r="E32" s="21"/>
      <c r="F32" s="21"/>
    </row>
    <row r="33" spans="1:6" ht="11.25" x14ac:dyDescent="0.2">
      <c r="A33" s="22" t="s">
        <v>35</v>
      </c>
      <c r="B33" s="21"/>
      <c r="C33" s="21"/>
      <c r="D33" s="21"/>
      <c r="E33" s="21"/>
      <c r="F33" s="21"/>
    </row>
    <row r="34" spans="1:6" ht="11.25" x14ac:dyDescent="0.2">
      <c r="A34" s="23" t="s">
        <v>36</v>
      </c>
      <c r="B34" s="23"/>
      <c r="C34" s="23"/>
      <c r="D34" s="23"/>
      <c r="E34" s="23"/>
      <c r="F34" s="23"/>
    </row>
    <row r="35" spans="1:6" ht="11.25" x14ac:dyDescent="0.2">
      <c r="A35" s="22" t="s">
        <v>37</v>
      </c>
      <c r="B35" s="22"/>
      <c r="C35" s="24"/>
      <c r="D35" s="24"/>
      <c r="E35" s="24"/>
      <c r="F35" s="24"/>
    </row>
    <row r="42" spans="1:6" x14ac:dyDescent="0.2">
      <c r="F42" s="10"/>
    </row>
    <row r="43" spans="1:6" x14ac:dyDescent="0.2">
      <c r="F43" s="10"/>
    </row>
    <row r="44" spans="1:6" x14ac:dyDescent="0.2">
      <c r="F44" s="10"/>
    </row>
    <row r="45" spans="1:6" x14ac:dyDescent="0.2">
      <c r="F45" s="10"/>
    </row>
  </sheetData>
  <mergeCells count="4">
    <mergeCell ref="B4:F4"/>
    <mergeCell ref="A3:G3"/>
    <mergeCell ref="A34:F34"/>
    <mergeCell ref="A1:B1"/>
  </mergeCells>
  <pageMargins left="7.874015748031496E-2" right="7.874015748031496E-2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2023-09-01T06:24:34Z</dcterms:modified>
</cp:coreProperties>
</file>