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M:\26. ZAMÓWIENIA PUBLICZNE\PRZETARGI\ROK 2025\3. ROZBUDOWA DW 235 Męcikał\pytania i odpowiedzi\Załączniki do odpowiedzi nr 6 do 12\"/>
    </mc:Choice>
  </mc:AlternateContent>
  <xr:revisionPtr revIDLastSave="0" documentId="13_ncr:1_{1BA29111-0892-4C8C-902E-E7650436B060}" xr6:coauthVersionLast="47" xr6:coauthVersionMax="47" xr10:uidLastSave="{00000000-0000-0000-0000-000000000000}"/>
  <bookViews>
    <workbookView xWindow="-28920" yWindow="-45" windowWidth="29040" windowHeight="15720" xr2:uid="{03BA1FC1-9C91-4EE1-BF80-3CC734ABABA3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G69" i="1" l="1"/>
  <c r="G65" i="1"/>
  <c r="G61" i="1"/>
  <c r="A80" i="1"/>
  <c r="A82" i="1" s="1"/>
  <c r="A83" i="1" s="1"/>
  <c r="A84" i="1" s="1"/>
  <c r="A86" i="1" s="1"/>
  <c r="A87" i="1" s="1"/>
  <c r="A88" i="1" s="1"/>
  <c r="A89" i="1" s="1"/>
  <c r="A91" i="1" s="1"/>
  <c r="A92" i="1" s="1"/>
  <c r="A93" i="1" s="1"/>
  <c r="A94" i="1" s="1"/>
  <c r="A95" i="1" s="1"/>
  <c r="A97" i="1" s="1"/>
  <c r="A98" i="1" s="1"/>
  <c r="A99" i="1" s="1"/>
  <c r="A101" i="1" s="1"/>
  <c r="A102" i="1" s="1"/>
  <c r="A103" i="1" s="1"/>
  <c r="A104" i="1" s="1"/>
  <c r="A105" i="1" s="1"/>
  <c r="A107" i="1" s="1"/>
  <c r="A108" i="1" s="1"/>
  <c r="A109" i="1" s="1"/>
  <c r="A110" i="1" s="1"/>
  <c r="A111" i="1" s="1"/>
  <c r="A113" i="1" s="1"/>
  <c r="A114" i="1" s="1"/>
  <c r="A115" i="1" s="1"/>
  <c r="A116" i="1" s="1"/>
  <c r="A118" i="1" s="1"/>
  <c r="A119" i="1" s="1"/>
  <c r="A120" i="1" s="1"/>
  <c r="A121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7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39" i="1"/>
  <c r="G137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1" i="1"/>
  <c r="G120" i="1"/>
  <c r="G119" i="1"/>
  <c r="G118" i="1"/>
  <c r="G116" i="1"/>
  <c r="G115" i="1"/>
  <c r="G114" i="1"/>
  <c r="G113" i="1"/>
  <c r="G111" i="1"/>
  <c r="G110" i="1"/>
  <c r="G109" i="1"/>
  <c r="G108" i="1"/>
  <c r="G107" i="1"/>
  <c r="G105" i="1"/>
  <c r="G104" i="1"/>
  <c r="G103" i="1"/>
  <c r="G102" i="1"/>
  <c r="G101" i="1"/>
  <c r="G99" i="1"/>
  <c r="G98" i="1"/>
  <c r="G97" i="1"/>
  <c r="G95" i="1"/>
  <c r="G94" i="1"/>
  <c r="G93" i="1"/>
  <c r="G92" i="1"/>
  <c r="G91" i="1"/>
  <c r="G89" i="1"/>
  <c r="G88" i="1"/>
  <c r="G87" i="1"/>
  <c r="G86" i="1"/>
  <c r="G84" i="1"/>
  <c r="G83" i="1"/>
  <c r="G82" i="1"/>
  <c r="G80" i="1"/>
  <c r="G78" i="1"/>
  <c r="G77" i="1"/>
  <c r="G76" i="1"/>
  <c r="G74" i="1"/>
  <c r="G73" i="1"/>
  <c r="G71" i="1"/>
  <c r="G70" i="1"/>
  <c r="G68" i="1"/>
  <c r="G67" i="1"/>
  <c r="G64" i="1"/>
  <c r="G63" i="1"/>
  <c r="G62" i="1"/>
  <c r="G60" i="1"/>
  <c r="G59" i="1"/>
  <c r="G58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F162" i="1" l="1"/>
  <c r="F164" i="1" s="1"/>
</calcChain>
</file>

<file path=xl/sharedStrings.xml><?xml version="1.0" encoding="utf-8"?>
<sst xmlns="http://schemas.openxmlformats.org/spreadsheetml/2006/main" count="511" uniqueCount="299">
  <si>
    <t>Lp.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</si>
  <si>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</si>
  <si>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</si>
  <si>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</si>
  <si>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</si>
  <si>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</si>
  <si>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</si>
  <si>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</si>
  <si>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</si>
  <si>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</si>
  <si>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</si>
  <si>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</si>
  <si>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</si>
  <si>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PRZYGOTOWAWCZE</t>
  </si>
  <si>
    <t>Obsługa geodezyjna budowy</t>
  </si>
  <si>
    <t>kpl.</t>
  </si>
  <si>
    <t>D.01.02.01A</t>
  </si>
  <si>
    <t>Ochrona istniejących drzew i krzewów</t>
  </si>
  <si>
    <t>szt.</t>
  </si>
  <si>
    <t>M.01.02.02</t>
  </si>
  <si>
    <t>Zdjęcie warstwy humusu o gr.20,0cm</t>
  </si>
  <si>
    <t>m3</t>
  </si>
  <si>
    <t>M.01.02.03</t>
  </si>
  <si>
    <t>Rozbiórka żelbetowej konstrukcji mostu - wsporniki i płyta pomostowa</t>
  </si>
  <si>
    <t>Rozbiórka hydroizolacji płyty pomostowej</t>
  </si>
  <si>
    <t>Rozbiórka żelbetowych schodów skarpowych</t>
  </si>
  <si>
    <t>Rozbiórka umocnienia skarp z prefabrykatów ażurowych</t>
  </si>
  <si>
    <t>8</t>
  </si>
  <si>
    <t>Rozbiórka balustrad na obiekcie - słupki żelbetowe</t>
  </si>
  <si>
    <t>9</t>
  </si>
  <si>
    <t>Rozbiórka balustrad na obiekcie - poprzeczki z rur stalowych</t>
  </si>
  <si>
    <t>m</t>
  </si>
  <si>
    <t>10</t>
  </si>
  <si>
    <t>Rozbiórka żelbetowych przyczółków na głębokość 1,5m</t>
  </si>
  <si>
    <t>11</t>
  </si>
  <si>
    <t>Rozbiórka zasypki przyczółków na głębokość 1,5m</t>
  </si>
  <si>
    <t>12</t>
  </si>
  <si>
    <t>Rozbiórka istniejących płyt przejściowych (jeżeli występują)</t>
  </si>
  <si>
    <t>13</t>
  </si>
  <si>
    <t>D.01.02.04</t>
  </si>
  <si>
    <t>Rozbiórka nawierzchni bitumicznej - nawierzchnia na obiekcie o gr. 5,0cm</t>
  </si>
  <si>
    <t>m2</t>
  </si>
  <si>
    <t>14</t>
  </si>
  <si>
    <t>Rozbiórka nawierzchni bitumicznej - nawierzchnia na dojazdach o gr. 20,0cm</t>
  </si>
  <si>
    <t>15</t>
  </si>
  <si>
    <t>Rozbiórka warstw podbudowy kamiennej  - nawierzchnia na dojazdach o gr. 30,0cm</t>
  </si>
  <si>
    <t>16</t>
  </si>
  <si>
    <t>Rozbiórka nawierzchni chodników z kostki betonowej - na dojazdach o gr.8,0cm</t>
  </si>
  <si>
    <t>17</t>
  </si>
  <si>
    <t>Rozbiórka chodników betonowych - na dojazdach o gr.10,0cm</t>
  </si>
  <si>
    <t>18</t>
  </si>
  <si>
    <t>Rozbiórka krawężników betonowych - na dojazdach 20x30cm</t>
  </si>
  <si>
    <t>19</t>
  </si>
  <si>
    <t>Rozbiórka stalowych barier ochronnych na dojazdach</t>
  </si>
  <si>
    <t>20</t>
  </si>
  <si>
    <t>Rozbiórka balustrad z płaskowników stalowych na dojazdach</t>
  </si>
  <si>
    <t>21</t>
  </si>
  <si>
    <t>M.01.02.05</t>
  </si>
  <si>
    <t>Tymczasowe przełożenie sieci wodociągowej na czas budowy</t>
  </si>
  <si>
    <t>22</t>
  </si>
  <si>
    <t>Zabezpieczenie sieci obcych</t>
  </si>
  <si>
    <t>ROBOTY ZIEMNE</t>
  </si>
  <si>
    <t>23</t>
  </si>
  <si>
    <t>D.02.00.01</t>
  </si>
  <si>
    <t>Dogęszczenie istniejącej zasypki za przyczółkami do wskaźnika Is ≥ 1,00</t>
  </si>
  <si>
    <t>24</t>
  </si>
  <si>
    <t>Dogęszczenie podłoża pod dojazdami do Is=1,0</t>
  </si>
  <si>
    <t>25</t>
  </si>
  <si>
    <t>Dogęszczenie podłoża chodników do Is=1,0</t>
  </si>
  <si>
    <t>26</t>
  </si>
  <si>
    <t>D.02.03.01</t>
  </si>
  <si>
    <t>Reprofilacja skarp nasypowych</t>
  </si>
  <si>
    <t>KANALIZACJA DESZCZOWA</t>
  </si>
  <si>
    <t>27</t>
  </si>
  <si>
    <t>D.03.02.01</t>
  </si>
  <si>
    <t>Roboty pomiarowe przy liniowych robotach ziemnych</t>
  </si>
  <si>
    <t>28</t>
  </si>
  <si>
    <t>Wykopy na odkład wraz z umocnieniem ścian wykopu</t>
  </si>
  <si>
    <t>29</t>
  </si>
  <si>
    <t>Wywóz gruntu z wykopu na składowisko odpadów wskazane przez Wykonawcę wraz z kosztami utylizacji</t>
  </si>
  <si>
    <t>30</t>
  </si>
  <si>
    <t>Zasypanie wykopów, zagęszczenie wraz z kosztem pozyskania i dowozu piasku</t>
  </si>
  <si>
    <t>31</t>
  </si>
  <si>
    <t>Podłoża pod kanały i obiekty z materiałów sypkich grub. 20 cm</t>
  </si>
  <si>
    <t>32</t>
  </si>
  <si>
    <t>Kanały z rur PP SN12 łączonych na wcisk o śr. zewn. 315 mm</t>
  </si>
  <si>
    <t>33</t>
  </si>
  <si>
    <t>Kanały z rur PP SN12 łączonych na wcisk o śr. zewn. 200 mm</t>
  </si>
  <si>
    <t>34</t>
  </si>
  <si>
    <t>Kanały z rur PP SN12 łączonych na wcisk o śr. zewn. 160 mm</t>
  </si>
  <si>
    <t>35</t>
  </si>
  <si>
    <t>Studnie rewizyjne z kręgów betonowych o śr. 1000 mm w gotowym wykopie</t>
  </si>
  <si>
    <t>szt</t>
  </si>
  <si>
    <t>36</t>
  </si>
  <si>
    <t>Separator lamellowy DN1200 1,5/15</t>
  </si>
  <si>
    <t>37</t>
  </si>
  <si>
    <t>Studzienki ściekowe uliczne betonowe o śr. 450 mm z osadnikiem</t>
  </si>
  <si>
    <t>38</t>
  </si>
  <si>
    <t>Podłoża pod kanały i obiekty wykonywane z betonu C8/10, o grubości 10 cm - POD STUDNIE i WPUSTY</t>
  </si>
  <si>
    <t>39</t>
  </si>
  <si>
    <t>Budowa wylotu DN300 wraz z umocnieniem dna i skarp rowu</t>
  </si>
  <si>
    <t>40</t>
  </si>
  <si>
    <t>Budowa wpustów ulicznych</t>
  </si>
  <si>
    <t>41</t>
  </si>
  <si>
    <t>Próba wodna szczelności kanałów rurowych o śr.nominalnej 300 mm</t>
  </si>
  <si>
    <t>odc. -1 prób.</t>
  </si>
  <si>
    <t>42</t>
  </si>
  <si>
    <t>Próba wodna szczelności kanałów rurowych o śr.nominalnej 200 mm</t>
  </si>
  <si>
    <t>43</t>
  </si>
  <si>
    <t>Próba wodna szczelności kanałów rurowych o śr.nominalnej do 150 mm</t>
  </si>
  <si>
    <t>44</t>
  </si>
  <si>
    <t>Montaż i demontaż konstrukcji podwieszeń rurociągów i kanałów</t>
  </si>
  <si>
    <t>45</t>
  </si>
  <si>
    <t>Izolacja rurociągu otulinami poliuretanowymi</t>
  </si>
  <si>
    <t>46</t>
  </si>
  <si>
    <t>Montaż i demontaż konstrukcji podwieszeń kabli energetycznych i telekomunikacyjnych</t>
  </si>
  <si>
    <t>PODBUDOWY</t>
  </si>
  <si>
    <t>47</t>
  </si>
  <si>
    <t>D.04.01.01</t>
  </si>
  <si>
    <t>Korytowanie z profilowaniem warstw nasypu budowlanego  - nawierzchnia na dojazdach o gr. 5,0 cm</t>
  </si>
  <si>
    <t>48</t>
  </si>
  <si>
    <t>Profilowanie warstw nasypu budowlanego  - nawierzchnia na dojazdach</t>
  </si>
  <si>
    <t>49</t>
  </si>
  <si>
    <t>D.04.03.01</t>
  </si>
  <si>
    <t>Skropienie emulsją</t>
  </si>
  <si>
    <t>50</t>
  </si>
  <si>
    <t>D.04.04.02</t>
  </si>
  <si>
    <t>51</t>
  </si>
  <si>
    <t>Podbudowa zasadnicza z mieszanki niezwiązanej z kruszywem C90/3 gr. 20 cm</t>
  </si>
  <si>
    <t>52</t>
  </si>
  <si>
    <t>D.04.05.01</t>
  </si>
  <si>
    <t>Podbudowa pomocnicza z gruntu stab. cementem  gr. 15 cm</t>
  </si>
  <si>
    <t>53</t>
  </si>
  <si>
    <t>D.04.07.01</t>
  </si>
  <si>
    <t>Podbudowa zasadnicza z betonu asfaltowego AC 22P 35/50 gr. 10 cm</t>
  </si>
  <si>
    <t>54</t>
  </si>
  <si>
    <t>Wykonanie warstwy odsączającej z piasku o gr. 5,0 cm</t>
  </si>
  <si>
    <t>NAWIERZCHNIE</t>
  </si>
  <si>
    <t>55</t>
  </si>
  <si>
    <t>D.05.03.05B</t>
  </si>
  <si>
    <t>Nawierzchnia jezdni na dojazdach: warstwa wiążąca z betonu asfaltowego, gr. 6 cm</t>
  </si>
  <si>
    <t>56</t>
  </si>
  <si>
    <t>D.05.03.13</t>
  </si>
  <si>
    <t>Nawierzchnia jezdni na dojazdach: warstwa ścieralna -  gr. 4 cm</t>
  </si>
  <si>
    <t>57</t>
  </si>
  <si>
    <t>58</t>
  </si>
  <si>
    <t>Nawierzchnia jezdni na obiekcie: warstwa ścieralna, gr. 4 cm</t>
  </si>
  <si>
    <t>59</t>
  </si>
  <si>
    <t>D.05.03.23</t>
  </si>
  <si>
    <t>Nawierzchnia chodników z kostki betonowej gr. 8,0 cm na podsypce cem.-piaskowej  gr. 3 cm</t>
  </si>
  <si>
    <t>ORGANIZACJA RUCHU</t>
  </si>
  <si>
    <t>60</t>
  </si>
  <si>
    <t>D.07.10.00.01</t>
  </si>
  <si>
    <t>Wprowadzenie stałej organizacji ruchu</t>
  </si>
  <si>
    <t>61</t>
  </si>
  <si>
    <t>D.07.10.00.02</t>
  </si>
  <si>
    <t>Projekt, wdrożenie, utrzymanie i likwidacja czasowej organizacji ruchu</t>
  </si>
  <si>
    <t>ELEMENTY ULICY</t>
  </si>
  <si>
    <t>62</t>
  </si>
  <si>
    <t>D.08.01.01</t>
  </si>
  <si>
    <t>Montaż krawężników betonowych  na ławie betonowej w raz z wykonaniem wykopów - na dojazdach</t>
  </si>
  <si>
    <t>mb</t>
  </si>
  <si>
    <t>63</t>
  </si>
  <si>
    <t>D.08.03.01</t>
  </si>
  <si>
    <t>Montaż betonowych obrzeży chodnikowych na ławie betonowej. Ława na podsypce piaskowej - na dojazdach</t>
  </si>
  <si>
    <t>64</t>
  </si>
  <si>
    <t>D.08.05.03</t>
  </si>
  <si>
    <t>Umocnienie wylotów kanalizacji deszczowej korytkami skarpowymi trapezowymi</t>
  </si>
  <si>
    <t>ZIELEŃ DROGOWA</t>
  </si>
  <si>
    <t>D.09.01.00</t>
  </si>
  <si>
    <t>Wykonanie humusowania i obsiania trawą</t>
  </si>
  <si>
    <t>FUNDAMENTOWANIE</t>
  </si>
  <si>
    <t>M.11.01.01</t>
  </si>
  <si>
    <t>Wykonanie wykopów wraz z wywiezieniem i utylizacją nadmiaru gruntu</t>
  </si>
  <si>
    <t>M.11.01.04</t>
  </si>
  <si>
    <t>Wykonanie zasypki inżynierskiej przyczółków z piasku średniego wraz z zagęszczeniem do wskaźnika Is ≥1,00</t>
  </si>
  <si>
    <t>Zasypanie wykopów z zagęszczeniem</t>
  </si>
  <si>
    <t>ZBROJENIE</t>
  </si>
  <si>
    <t>M.12.01.03</t>
  </si>
  <si>
    <t>Zbrojenie przyczółków - stal zbrojeniowa wykonanie oraz montaż</t>
  </si>
  <si>
    <t>kg</t>
  </si>
  <si>
    <t>Zbrojenie płyty pomostowej - stal zbrojeniowa wykonanie oraz montaż</t>
  </si>
  <si>
    <t>BETON</t>
  </si>
  <si>
    <t>M.13.02.01</t>
  </si>
  <si>
    <t>Wykonanie betonu podkładowego pod płyty przejściowe - beton niekonstrukcyjny</t>
  </si>
  <si>
    <t>M.13.01.00</t>
  </si>
  <si>
    <t>Betonowanie przyczółków - beton konstrukcyjny</t>
  </si>
  <si>
    <t>Betonowanie płyt przejściowych przyczółków - beton konstrukcyjny</t>
  </si>
  <si>
    <t>Betonowanie płyty pomostowej wraz z częścią wspornikową - beton konstrukcyjny</t>
  </si>
  <si>
    <t>Wykonanie opornika żelbetowego stożków skarpowych</t>
  </si>
  <si>
    <t>M.13.01.09</t>
  </si>
  <si>
    <t>Wypełnienie ubytków zaprawą PCC; ubytki betonu o głębokości5,0 mm</t>
  </si>
  <si>
    <t>Zabezpieczenie i reprofilacja powierzchni betonowych na całym obiekcie zaprawami PCC, grubość  warstwy 5,0 mm</t>
  </si>
  <si>
    <t>M.13.03.01</t>
  </si>
  <si>
    <t>Montaż polimerobetonowych desek gzymsowych, gr. 4cm</t>
  </si>
  <si>
    <t>IZOLACJE</t>
  </si>
  <si>
    <t>M.15.01.02</t>
  </si>
  <si>
    <t>Wykonanie izolacji przeciwwilgociowej powierzchni odziemnych betonu przyczółków</t>
  </si>
  <si>
    <t>M.15.01.04</t>
  </si>
  <si>
    <t>Zabezpieczenie antykorozyjne powierzchni betonowych – antykarbonatyzacja</t>
  </si>
  <si>
    <t>M.15.02.03</t>
  </si>
  <si>
    <t>Wykonanie izolacji papą termozgrzewalną górnej powierzchni płyt przejściowych</t>
  </si>
  <si>
    <t>M.15.02.06</t>
  </si>
  <si>
    <t>Wykonanie hydroizolacji natryskowej MMA płyty pomostowej</t>
  </si>
  <si>
    <t>M.15.03.01</t>
  </si>
  <si>
    <t>Nawierzchnioizolacja chodników: nawierzchnia z żywicy epoksydowo</t>
  </si>
  <si>
    <t>ODWODNIENIE</t>
  </si>
  <si>
    <t>M.16.01.01</t>
  </si>
  <si>
    <t>Wpusty mostowe</t>
  </si>
  <si>
    <t>Kolektory DN200 + rury spustowe</t>
  </si>
  <si>
    <t>M.16.01.02</t>
  </si>
  <si>
    <t>Rury odpływowe DN160</t>
  </si>
  <si>
    <t>M.16.01.03</t>
  </si>
  <si>
    <t>Sączki odwodnieniowe</t>
  </si>
  <si>
    <t>M.16.01.07</t>
  </si>
  <si>
    <t>Dreny</t>
  </si>
  <si>
    <t>DYLATACJE</t>
  </si>
  <si>
    <t>M.18.03.01</t>
  </si>
  <si>
    <t>Montaż bitumicznych urządzeń dylatacyjnych</t>
  </si>
  <si>
    <t>M.18.04.01</t>
  </si>
  <si>
    <t>Wypełnienie szczelin masą trwale elastyczną pomiędzy krawężnikami, a żelbetowymi wspornikami</t>
  </si>
  <si>
    <t>Wypełnienie szczelin masą trwale elastyczną pomiędzy deskami gzymsowymi, a żelbetowymi wspornikami</t>
  </si>
  <si>
    <t>Wypełnienie szczelin masą trwale elastyczną pomiędzy krawężnikami, a jezdnią</t>
  </si>
  <si>
    <t>ELEMENTY ZABEZPIECZAJĄCE</t>
  </si>
  <si>
    <t>M.19.01.01</t>
  </si>
  <si>
    <t>Montaż krawężników kamiennych, mostowych, kotwionych w kapie chodnikowej układanych na polewce  - na obiekcie</t>
  </si>
  <si>
    <t>M.19.01.02</t>
  </si>
  <si>
    <t>M.19.01.03</t>
  </si>
  <si>
    <t>M.19.01.04</t>
  </si>
  <si>
    <t>Balustrada stalowa o wysokości 110 cm</t>
  </si>
  <si>
    <t>INNE ROBOTY MOSTOWE</t>
  </si>
  <si>
    <t>M.20.01.09</t>
  </si>
  <si>
    <t>Wykonanie schodów skarpowych  prefabrykowanych - schody skarpowe SCH-01 od strony Brus</t>
  </si>
  <si>
    <t>Wykonanie balustrady schodów skarpowych wraz powłoką antykorozyjną_x000D_
 - schody skarpowe SCH-01 od strony Brus</t>
  </si>
  <si>
    <t>Wykonanie fundamentów balustrady i oparcia schodów z betonu  - schody skarpowe SCH-01 od strony Brus</t>
  </si>
  <si>
    <t>Wykonanie prefabrykowanych obrzeży betonowych  - schody skarpowe SCH-01 od strony Brus</t>
  </si>
  <si>
    <t>Wykonanie schodów skarpowych prefabrykowanych  - schody skarpowe SCH-02 od strony Chojnic</t>
  </si>
  <si>
    <t>Wykonanie balustrady schodów skarpowych wraz powłoką antykorozyjną  - schody skarpowe SCH-02 od strony Chojnic</t>
  </si>
  <si>
    <t>Wykonanie fundamentów balustrady i oparcia schodów z betonu  - schody skarpowe SCH-02 od strony Chojnic</t>
  </si>
  <si>
    <t>Wykonanie prefabrykowanych obrzeży betonowych  - schody skarpowe SCH-02 od strony Chojnic</t>
  </si>
  <si>
    <t>M.20.01.11</t>
  </si>
  <si>
    <t>Umocnienie skarpy - kostka granitowa na podbudowie cementowo-piaskowej</t>
  </si>
  <si>
    <t>M.20.01.16</t>
  </si>
  <si>
    <t>Wykonanie warstwy antygraffiti</t>
  </si>
  <si>
    <t>M.20.04.01</t>
  </si>
  <si>
    <t>Wykonanie palisady drewnianej zabezpieczającej skarpy cieku</t>
  </si>
  <si>
    <t>M.20.10.01</t>
  </si>
  <si>
    <t>Montaż wodowskazu w miejscu istniejącego - dwuteownik wbity w dno rzeki</t>
  </si>
  <si>
    <t>ROBOTY MOSTOWE INNE</t>
  </si>
  <si>
    <t>M.21.02.18</t>
  </si>
  <si>
    <t>Iniekcja rys w betonie w konstrukcji przęsła</t>
  </si>
  <si>
    <t>ROBOTY ELEKTRYCZNE - OŚWIETLENIE</t>
  </si>
  <si>
    <t>E-30.00.01</t>
  </si>
  <si>
    <t>Kopanie rowów dla kabli w sposób mechaniczny w gruncie kat. III-IV</t>
  </si>
  <si>
    <t>Zasypywanie rowów dla kabli wykonanych mechanicznie w gruncie kat. III-IV</t>
  </si>
  <si>
    <t>Ułożenie rur osłonowych z PCW o śr.do 160 mmv - rura typu DVK 50</t>
  </si>
  <si>
    <t>Układanie kabli o masie do 12 kg/m w rowach kablowych mechanicznie metodą uciągu czołowego</t>
  </si>
  <si>
    <t>Zarobienie na sucho końca kabla 4-żyłowego o przekroju żył do 50 mm2 na napięcie do 1 kV o izolacji i powłoce z tworzyw sztucznych_x000D_
Krotność = 2</t>
  </si>
  <si>
    <t>Pomiar rezystancji izolacji instalacji elektrycznych</t>
  </si>
  <si>
    <t>Sprawdzenie samoczynnego wyłączenia zasilania - pomiar impedancji pętli zwarciowej</t>
  </si>
  <si>
    <t>Nasypanie warstwy piasku na dnie rowu kablowego o szerokości do 0,4 m</t>
  </si>
  <si>
    <t>Kopanie rowów dla słupów w sposób mechaniczny w gruncie kat. III-IV</t>
  </si>
  <si>
    <t>Ręczne profilowanie i zagęszczenie podłoża pod warstwy konstrukcyjne nawierzchni w gruncie kat. III-IV</t>
  </si>
  <si>
    <t>Montaż i stawianie słupów oświetleniowych o masie do 100 kg - 8m</t>
  </si>
  <si>
    <t>Montaż wysięgników rurowych jednoramiennych o masie do 30 kg z podnośnika samochodowego na słupie</t>
  </si>
  <si>
    <t>Montaż opraw oświetlenia zewnętrznego na słupie</t>
  </si>
  <si>
    <t>Ułożenie rur osłonowych z PCW o śr.do 160 mmv - rura typu SRS50</t>
  </si>
  <si>
    <t>Montaż uziomu powierzchniowego w wykopie o głębokości do 0.8 m w gruncie kat.III</t>
  </si>
  <si>
    <t>Mechaniczne pogrążanie uziomów pionowych prętowych w gruncie kat III</t>
  </si>
  <si>
    <t>Montaż zacisków uziemiających do słupa oświetleniowego</t>
  </si>
  <si>
    <t>Montaż przewodów do opraw oświetleniowych - wciąganie w słupy, rury osłonowe i wysięgniki przy wysokości latarń do 10 m</t>
  </si>
  <si>
    <t>Zasypywanie rowów dla słupów wykonanych ręcznie w gruncie kat. III</t>
  </si>
  <si>
    <t>Montaż aparatów elektrycznych o masie do 2.5 kg - złącza IZK</t>
  </si>
  <si>
    <t>Sprawdzenie i pomiary elektryczne obwodów sygnalizacyjnych</t>
  </si>
  <si>
    <t>Badanie linii kablowej N.N.- kabel 4-żyłowy</t>
  </si>
  <si>
    <t>odc.</t>
  </si>
  <si>
    <t>Pierwszy pomiar uziemienia ochronnego lub roboczego</t>
  </si>
  <si>
    <t>D.01.01.01</t>
  </si>
  <si>
    <t>STWiORB</t>
  </si>
  <si>
    <t>Razem netto</t>
  </si>
  <si>
    <t>Razem brutto</t>
  </si>
  <si>
    <t>VAT …..%</t>
  </si>
  <si>
    <t>Kosztorys należy opatrzyć kwalifikowanym podpisem elektronicznym, podpisem zaufanym lub podpisem osobistym (e-dowód).</t>
  </si>
  <si>
    <t>KOSZTORYS OFERTOWY</t>
  </si>
  <si>
    <t>Rozbudowa drogi wojewódzkiej nr 235 Brusy - Chojnice polegająca na rozbudowie mostu w km 39+507 nad rz. Brdą wraz z rozbudową dojazdów oraz rozbiórką, budową i przebudową infrastruktury technicznej, budowli i urządzeń budowlanych w m. Męcikał</t>
  </si>
  <si>
    <t>wysięg.</t>
  </si>
  <si>
    <t>kpl.przew.</t>
  </si>
  <si>
    <t>pomiar.</t>
  </si>
  <si>
    <t>pomiar</t>
  </si>
  <si>
    <t>Bariera ochronna  H2W3</t>
  </si>
  <si>
    <t>Barieroporęcz H2W3</t>
  </si>
  <si>
    <t>Podbudowa  chodników  z kruszywa łamanego frakcji 0-31,5 mm o gr. 20 cm</t>
  </si>
  <si>
    <t>Nawierzchnia jezdni na obiekcie: warstwa wiążąca zbetonu asfaltowego, gr. 6 cm</t>
  </si>
  <si>
    <t>Zbrojenie wsporników latarni ulicznych - stal zbrojeniowa wykonanie oraz montaż</t>
  </si>
  <si>
    <t>77a</t>
  </si>
  <si>
    <t>M.13.01.10</t>
  </si>
  <si>
    <t>Oczyszczenie powierzchni betonowych</t>
  </si>
  <si>
    <t>Wykonanie stałych znaków wysokościowych na obiekcie mostowym</t>
  </si>
  <si>
    <t>Zbrojenie płyt przejściowych przyczółków - wykonanie oraz montaż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</si>
</sst>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##0.00"/>
    <numFmt numFmtId="165" formatCode="#\ ###\ ###\ ##0.000"/>
    <numFmt numFmtId="166" formatCode="_-* #,##0.00\ [$zł-415]_-;\-* #,##0.00\ [$zł-415]_-;_-* &quot;-&quot;??\ [$zł-415]_-;_-@_-"/>
    <numFmt numFmtId="167" formatCode="#,##0.0"/>
    <numFmt numFmtId="168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8"/>
      <name val="Arial"/>
      <family val="2"/>
      <charset val="238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Century Gothic"/>
      <family val="2"/>
    </font>
    <font>
      <sz val="8"/>
      <name val="Calibri"/>
      <family val="2"/>
      <scheme val="minor"/>
    </font>
    <font>
      <sz val="11"/>
      <name val="Century Gothic"/>
      <family val="2"/>
      <charset val="238"/>
    </font>
    <font>
      <sz val="11"/>
      <color theme="4" tint="-0.249977111117893"/>
      <name val="Century Gothic"/>
      <family val="2"/>
    </font>
    <font>
      <sz val="11"/>
      <color rgb="FFFF0000"/>
      <name val="Century Gothic"/>
      <family val="2"/>
    </font>
    <font>
      <sz val="11"/>
      <color theme="4" tint="-0.249977111117893"/>
      <name val="Century Gothic"/>
      <family val="2"/>
      <charset val="238"/>
    </font>
    <font>
      <sz val="11"/>
      <name val="Century Gothic"/>
      <family val="2"/>
    </font>
    <font>
      <strike/>
      <sz val="11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007BB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167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2" fillId="2" borderId="5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6" fontId="3" fillId="0" borderId="9" xfId="0" applyNumberFormat="1" applyFont="1" applyBorder="1" applyAlignment="1">
      <alignment vertical="center" wrapText="1"/>
    </xf>
    <xf numFmtId="164" fontId="2" fillId="2" borderId="8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166" fontId="12" fillId="0" borderId="1" xfId="0" applyNumberFormat="1" applyFont="1" applyBorder="1" applyAlignment="1">
      <alignment vertical="center" wrapText="1"/>
    </xf>
    <xf numFmtId="0" fontId="0" fillId="0" borderId="1" xfId="0" applyBorder="1"/>
    <xf numFmtId="166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166" fontId="16" fillId="0" borderId="1" xfId="0" applyNumberFormat="1" applyFont="1" applyBorder="1" applyAlignment="1">
      <alignment vertical="center" wrapText="1"/>
    </xf>
    <xf numFmtId="166" fontId="4" fillId="0" borderId="13" xfId="0" applyNumberFormat="1" applyFont="1" applyBorder="1" applyAlignment="1">
      <alignment horizontal="right" vertical="center"/>
    </xf>
    <xf numFmtId="166" fontId="4" fillId="0" borderId="14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167" fontId="4" fillId="0" borderId="0" xfId="0" applyNumberFormat="1" applyFont="1" applyAlignment="1">
      <alignment horizontal="right" vertical="center"/>
    </xf>
    <xf numFmtId="167" fontId="4" fillId="0" borderId="4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168" fontId="15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vertical="center" wrapText="1"/>
    </xf>
    <xf numFmtId="166" fontId="19" fillId="0" borderId="1" xfId="0" applyNumberFormat="1" applyFont="1" applyBorder="1" applyAlignment="1">
      <alignment vertical="center" wrapText="1"/>
    </xf>
    <xf numFmtId="166" fontId="19" fillId="0" borderId="9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073D-E4CB-4056-9EBA-25A406F8783E}">
  <sheetPr>
    <outlinePr summaryBelow="0"/>
    <pageSetUpPr fitToPage="1"/>
  </sheetPr>
  <dimension ref="A2:H168"/>
  <sheetViews>
    <sheetView tabSelected="1" topLeftCell="A52" zoomScale="115" zoomScaleNormal="115" workbookViewId="0">
      <selection activeCell="D37" sqref="D37"/>
    </sheetView>
  </sheetViews>
  <sheetFormatPr defaultRowHeight="15" x14ac:dyDescent="0.25"/>
  <cols>
    <col min="1" max="1" width="4.42578125" bestFit="1" customWidth="1"/>
    <col min="2" max="2" width="15.28515625" customWidth="1"/>
    <col min="3" max="3" width="57.140625" customWidth="1"/>
    <col min="4" max="4" width="14.28515625" style="28" customWidth="1"/>
    <col min="5" max="6" width="14.28515625" customWidth="1"/>
    <col min="7" max="7" width="16.42578125" customWidth="1"/>
  </cols>
  <sheetData>
    <row r="2" spans="1:7" ht="23.25" x14ac:dyDescent="0.25">
      <c r="A2" s="48" t="s">
        <v>283</v>
      </c>
      <c r="B2" s="48"/>
      <c r="C2" s="48"/>
      <c r="D2" s="48"/>
      <c r="E2" s="48"/>
      <c r="F2" s="48"/>
      <c r="G2" s="48"/>
    </row>
    <row r="3" spans="1:7" ht="18" x14ac:dyDescent="0.25">
      <c r="A3" s="17"/>
      <c r="B3" s="17"/>
      <c r="C3" s="17"/>
      <c r="D3" s="18"/>
      <c r="E3" s="17"/>
      <c r="F3" s="19"/>
      <c r="G3" s="20"/>
    </row>
    <row r="4" spans="1:7" ht="80.25" customHeight="1" x14ac:dyDescent="0.25">
      <c r="A4" s="49" t="s">
        <v>284</v>
      </c>
      <c r="B4" s="49"/>
      <c r="C4" s="49"/>
      <c r="D4" s="49"/>
      <c r="E4" s="49"/>
      <c r="F4" s="49"/>
      <c r="G4" s="49"/>
    </row>
    <row r="5" spans="1:7" ht="21" customHeight="1" thickBot="1" x14ac:dyDescent="0.3"/>
    <row r="6" spans="1:7" ht="32.25" customHeight="1" x14ac:dyDescent="0.25">
      <c r="A6" s="21" t="s">
        <v>0</v>
      </c>
      <c r="B6" s="22" t="s">
        <v>278</v>
      </c>
      <c r="C6" s="22" t="s">
        <v>1</v>
      </c>
      <c r="D6" s="22" t="s">
        <v>2</v>
      </c>
      <c r="E6" s="22" t="s">
        <v>3</v>
      </c>
      <c r="F6" s="22" t="s">
        <v>4</v>
      </c>
      <c r="G6" s="23" t="s">
        <v>5</v>
      </c>
    </row>
    <row r="7" spans="1:7" ht="15.75" thickBot="1" x14ac:dyDescent="0.3">
      <c r="A7" s="24" t="s">
        <v>6</v>
      </c>
      <c r="B7" s="25" t="s">
        <v>7</v>
      </c>
      <c r="C7" s="25" t="s">
        <v>8</v>
      </c>
      <c r="D7" s="25" t="s">
        <v>9</v>
      </c>
      <c r="E7" s="25" t="s">
        <v>10</v>
      </c>
      <c r="F7" s="25" t="s">
        <v>11</v>
      </c>
      <c r="G7" s="26" t="s">
        <v>12</v>
      </c>
    </row>
    <row r="8" spans="1:7" x14ac:dyDescent="0.25">
      <c r="A8" s="8"/>
      <c r="B8" s="9">
        <v>1</v>
      </c>
      <c r="C8" s="10" t="s">
        <v>13</v>
      </c>
      <c r="D8" s="29"/>
      <c r="E8" s="10"/>
      <c r="F8" s="10"/>
      <c r="G8" s="11"/>
    </row>
    <row r="9" spans="1:7" ht="24" customHeight="1" x14ac:dyDescent="0.25">
      <c r="A9" s="12" t="s">
        <v>6</v>
      </c>
      <c r="B9" s="2" t="s">
        <v>277</v>
      </c>
      <c r="C9" s="2" t="s">
        <v>14</v>
      </c>
      <c r="D9" s="30" t="s">
        <v>15</v>
      </c>
      <c r="E9" s="3">
        <v>1</v>
      </c>
      <c r="F9" s="5"/>
      <c r="G9" s="13">
        <f>ROUND(E9*F9,2)</f>
        <v>0</v>
      </c>
    </row>
    <row r="10" spans="1:7" ht="24" customHeight="1" x14ac:dyDescent="0.25">
      <c r="A10" s="12" t="s">
        <v>7</v>
      </c>
      <c r="B10" s="2" t="s">
        <v>16</v>
      </c>
      <c r="C10" s="2" t="s">
        <v>17</v>
      </c>
      <c r="D10" s="30" t="s">
        <v>18</v>
      </c>
      <c r="E10" s="3">
        <v>63</v>
      </c>
      <c r="F10" s="5"/>
      <c r="G10" s="13">
        <f t="shared" ref="G10:G73" si="0">ROUND(E10*F10,2)</f>
        <v>0</v>
      </c>
    </row>
    <row r="11" spans="1:7" ht="24" customHeight="1" x14ac:dyDescent="0.25">
      <c r="A11" s="12" t="s">
        <v>8</v>
      </c>
      <c r="B11" s="2" t="s">
        <v>19</v>
      </c>
      <c r="C11" s="2" t="s">
        <v>20</v>
      </c>
      <c r="D11" s="30" t="s">
        <v>21</v>
      </c>
      <c r="E11" s="3">
        <v>243.06700000000001</v>
      </c>
      <c r="F11" s="5"/>
      <c r="G11" s="13">
        <f t="shared" si="0"/>
        <v>0</v>
      </c>
    </row>
    <row r="12" spans="1:7" ht="33" x14ac:dyDescent="0.25">
      <c r="A12" s="12" t="s">
        <v>9</v>
      </c>
      <c r="B12" s="2" t="s">
        <v>22</v>
      </c>
      <c r="C12" s="2" t="s">
        <v>23</v>
      </c>
      <c r="D12" s="30" t="s">
        <v>21</v>
      </c>
      <c r="E12" s="3">
        <v>38.555999999999997</v>
      </c>
      <c r="F12" s="5"/>
      <c r="G12" s="13">
        <f t="shared" si="0"/>
        <v>0</v>
      </c>
    </row>
    <row r="13" spans="1:7" ht="24" customHeight="1" x14ac:dyDescent="0.25">
      <c r="A13" s="12" t="s">
        <v>10</v>
      </c>
      <c r="B13" s="2" t="s">
        <v>22</v>
      </c>
      <c r="C13" s="2" t="s">
        <v>24</v>
      </c>
      <c r="D13" s="30" t="s">
        <v>21</v>
      </c>
      <c r="E13" s="3">
        <v>3.1419999999999999</v>
      </c>
      <c r="F13" s="5"/>
      <c r="G13" s="13">
        <f t="shared" si="0"/>
        <v>0</v>
      </c>
    </row>
    <row r="14" spans="1:7" ht="24" customHeight="1" x14ac:dyDescent="0.25">
      <c r="A14" s="12" t="s">
        <v>11</v>
      </c>
      <c r="B14" s="2" t="s">
        <v>22</v>
      </c>
      <c r="C14" s="2" t="s">
        <v>25</v>
      </c>
      <c r="D14" s="30" t="s">
        <v>21</v>
      </c>
      <c r="E14" s="3">
        <v>3.9620000000000002</v>
      </c>
      <c r="F14" s="5"/>
      <c r="G14" s="13">
        <f t="shared" si="0"/>
        <v>0</v>
      </c>
    </row>
    <row r="15" spans="1:7" ht="33" x14ac:dyDescent="0.25">
      <c r="A15" s="12" t="s">
        <v>12</v>
      </c>
      <c r="B15" s="2" t="s">
        <v>22</v>
      </c>
      <c r="C15" s="2" t="s">
        <v>26</v>
      </c>
      <c r="D15" s="30" t="s">
        <v>21</v>
      </c>
      <c r="E15" s="3">
        <v>22.512</v>
      </c>
      <c r="F15" s="5"/>
      <c r="G15" s="13">
        <f t="shared" si="0"/>
        <v>0</v>
      </c>
    </row>
    <row r="16" spans="1:7" ht="26.25" customHeight="1" x14ac:dyDescent="0.25">
      <c r="A16" s="12" t="s">
        <v>27</v>
      </c>
      <c r="B16" s="2" t="s">
        <v>22</v>
      </c>
      <c r="C16" s="2" t="s">
        <v>28</v>
      </c>
      <c r="D16" s="30" t="s">
        <v>21</v>
      </c>
      <c r="E16" s="3">
        <v>3.0640000000000001</v>
      </c>
      <c r="F16" s="5"/>
      <c r="G16" s="13">
        <f t="shared" si="0"/>
        <v>0</v>
      </c>
    </row>
    <row r="17" spans="1:7" ht="33" x14ac:dyDescent="0.25">
      <c r="A17" s="12" t="s">
        <v>29</v>
      </c>
      <c r="B17" s="2" t="s">
        <v>22</v>
      </c>
      <c r="C17" s="2" t="s">
        <v>30</v>
      </c>
      <c r="D17" s="30" t="s">
        <v>31</v>
      </c>
      <c r="E17" s="3">
        <v>126</v>
      </c>
      <c r="F17" s="5"/>
      <c r="G17" s="13">
        <f t="shared" si="0"/>
        <v>0</v>
      </c>
    </row>
    <row r="18" spans="1:7" ht="33" x14ac:dyDescent="0.25">
      <c r="A18" s="12" t="s">
        <v>32</v>
      </c>
      <c r="B18" s="2" t="s">
        <v>22</v>
      </c>
      <c r="C18" s="2" t="s">
        <v>33</v>
      </c>
      <c r="D18" s="30" t="s">
        <v>21</v>
      </c>
      <c r="E18" s="3">
        <v>45.127000000000002</v>
      </c>
      <c r="F18" s="5"/>
      <c r="G18" s="13">
        <f t="shared" si="0"/>
        <v>0</v>
      </c>
    </row>
    <row r="19" spans="1:7" ht="23.25" customHeight="1" x14ac:dyDescent="0.25">
      <c r="A19" s="12" t="s">
        <v>34</v>
      </c>
      <c r="B19" s="2" t="s">
        <v>22</v>
      </c>
      <c r="C19" s="2" t="s">
        <v>35</v>
      </c>
      <c r="D19" s="30" t="s">
        <v>21</v>
      </c>
      <c r="E19" s="3">
        <v>144.52500000000001</v>
      </c>
      <c r="F19" s="5"/>
      <c r="G19" s="13">
        <f t="shared" si="0"/>
        <v>0</v>
      </c>
    </row>
    <row r="20" spans="1:7" ht="33" x14ac:dyDescent="0.25">
      <c r="A20" s="12" t="s">
        <v>36</v>
      </c>
      <c r="B20" s="2" t="s">
        <v>22</v>
      </c>
      <c r="C20" s="2" t="s">
        <v>37</v>
      </c>
      <c r="D20" s="30" t="s">
        <v>21</v>
      </c>
      <c r="E20" s="3">
        <v>65.183999999999997</v>
      </c>
      <c r="F20" s="5"/>
      <c r="G20" s="13">
        <f t="shared" si="0"/>
        <v>0</v>
      </c>
    </row>
    <row r="21" spans="1:7" ht="33" x14ac:dyDescent="0.25">
      <c r="A21" s="12" t="s">
        <v>38</v>
      </c>
      <c r="B21" s="2" t="s">
        <v>39</v>
      </c>
      <c r="C21" s="2" t="s">
        <v>40</v>
      </c>
      <c r="D21" s="30" t="s">
        <v>41</v>
      </c>
      <c r="E21" s="3">
        <v>410.86500000000001</v>
      </c>
      <c r="F21" s="5"/>
      <c r="G21" s="13">
        <f t="shared" si="0"/>
        <v>0</v>
      </c>
    </row>
    <row r="22" spans="1:7" ht="33" x14ac:dyDescent="0.25">
      <c r="A22" s="12" t="s">
        <v>42</v>
      </c>
      <c r="B22" s="2" t="s">
        <v>39</v>
      </c>
      <c r="C22" s="2" t="s">
        <v>43</v>
      </c>
      <c r="D22" s="30" t="s">
        <v>41</v>
      </c>
      <c r="E22" s="3">
        <v>836.01099999999997</v>
      </c>
      <c r="F22" s="5"/>
      <c r="G22" s="13">
        <f t="shared" si="0"/>
        <v>0</v>
      </c>
    </row>
    <row r="23" spans="1:7" ht="33" x14ac:dyDescent="0.25">
      <c r="A23" s="12" t="s">
        <v>44</v>
      </c>
      <c r="B23" s="2" t="s">
        <v>39</v>
      </c>
      <c r="C23" s="2" t="s">
        <v>45</v>
      </c>
      <c r="D23" s="30" t="s">
        <v>41</v>
      </c>
      <c r="E23" s="3">
        <v>836.01099999999997</v>
      </c>
      <c r="F23" s="5"/>
      <c r="G23" s="13">
        <f t="shared" si="0"/>
        <v>0</v>
      </c>
    </row>
    <row r="24" spans="1:7" ht="33" x14ac:dyDescent="0.25">
      <c r="A24" s="12" t="s">
        <v>46</v>
      </c>
      <c r="B24" s="2" t="s">
        <v>39</v>
      </c>
      <c r="C24" s="2" t="s">
        <v>47</v>
      </c>
      <c r="D24" s="30" t="s">
        <v>41</v>
      </c>
      <c r="E24" s="3">
        <v>202.79599999999999</v>
      </c>
      <c r="F24" s="5"/>
      <c r="G24" s="13">
        <f t="shared" si="0"/>
        <v>0</v>
      </c>
    </row>
    <row r="25" spans="1:7" ht="33" x14ac:dyDescent="0.25">
      <c r="A25" s="12" t="s">
        <v>48</v>
      </c>
      <c r="B25" s="2" t="s">
        <v>39</v>
      </c>
      <c r="C25" s="2" t="s">
        <v>49</v>
      </c>
      <c r="D25" s="30" t="s">
        <v>41</v>
      </c>
      <c r="E25" s="3">
        <v>9.24</v>
      </c>
      <c r="F25" s="5"/>
      <c r="G25" s="13">
        <f t="shared" si="0"/>
        <v>0</v>
      </c>
    </row>
    <row r="26" spans="1:7" ht="33" x14ac:dyDescent="0.25">
      <c r="A26" s="12" t="s">
        <v>50</v>
      </c>
      <c r="B26" s="2" t="s">
        <v>39</v>
      </c>
      <c r="C26" s="2" t="s">
        <v>51</v>
      </c>
      <c r="D26" s="30" t="s">
        <v>31</v>
      </c>
      <c r="E26" s="3">
        <v>122.54</v>
      </c>
      <c r="F26" s="5"/>
      <c r="G26" s="13">
        <f t="shared" si="0"/>
        <v>0</v>
      </c>
    </row>
    <row r="27" spans="1:7" ht="33" x14ac:dyDescent="0.25">
      <c r="A27" s="12" t="s">
        <v>52</v>
      </c>
      <c r="B27" s="2" t="s">
        <v>39</v>
      </c>
      <c r="C27" s="2" t="s">
        <v>53</v>
      </c>
      <c r="D27" s="30" t="s">
        <v>31</v>
      </c>
      <c r="E27" s="3">
        <v>82.5</v>
      </c>
      <c r="F27" s="5"/>
      <c r="G27" s="13">
        <f t="shared" si="0"/>
        <v>0</v>
      </c>
    </row>
    <row r="28" spans="1:7" ht="33" x14ac:dyDescent="0.25">
      <c r="A28" s="12" t="s">
        <v>54</v>
      </c>
      <c r="B28" s="2" t="s">
        <v>39</v>
      </c>
      <c r="C28" s="2" t="s">
        <v>55</v>
      </c>
      <c r="D28" s="30" t="s">
        <v>31</v>
      </c>
      <c r="E28" s="3">
        <v>102.3</v>
      </c>
      <c r="F28" s="5"/>
      <c r="G28" s="13">
        <f t="shared" si="0"/>
        <v>0</v>
      </c>
    </row>
    <row r="29" spans="1:7" ht="33" x14ac:dyDescent="0.25">
      <c r="A29" s="12" t="s">
        <v>56</v>
      </c>
      <c r="B29" s="2" t="s">
        <v>57</v>
      </c>
      <c r="C29" s="2" t="s">
        <v>58</v>
      </c>
      <c r="D29" s="30" t="s">
        <v>31</v>
      </c>
      <c r="E29" s="3">
        <v>120</v>
      </c>
      <c r="F29" s="5"/>
      <c r="G29" s="13">
        <f t="shared" si="0"/>
        <v>0</v>
      </c>
    </row>
    <row r="30" spans="1:7" ht="23.25" customHeight="1" x14ac:dyDescent="0.25">
      <c r="A30" s="12" t="s">
        <v>59</v>
      </c>
      <c r="B30" s="2" t="s">
        <v>57</v>
      </c>
      <c r="C30" s="2" t="s">
        <v>60</v>
      </c>
      <c r="D30" s="30" t="s">
        <v>31</v>
      </c>
      <c r="E30" s="3">
        <v>13.15</v>
      </c>
      <c r="F30" s="5"/>
      <c r="G30" s="13">
        <f t="shared" si="0"/>
        <v>0</v>
      </c>
    </row>
    <row r="31" spans="1:7" x14ac:dyDescent="0.25">
      <c r="A31" s="14"/>
      <c r="B31" s="4">
        <v>2</v>
      </c>
      <c r="C31" s="1" t="s">
        <v>61</v>
      </c>
      <c r="D31" s="31"/>
      <c r="E31" s="1"/>
      <c r="F31" s="1"/>
      <c r="G31" s="15"/>
    </row>
    <row r="32" spans="1:7" ht="33" x14ac:dyDescent="0.25">
      <c r="A32" s="12" t="s">
        <v>62</v>
      </c>
      <c r="B32" s="2" t="s">
        <v>63</v>
      </c>
      <c r="C32" s="2" t="s">
        <v>64</v>
      </c>
      <c r="D32" s="30" t="s">
        <v>21</v>
      </c>
      <c r="E32" s="3">
        <v>48.174999999999997</v>
      </c>
      <c r="F32" s="5"/>
      <c r="G32" s="13">
        <f t="shared" si="0"/>
        <v>0</v>
      </c>
    </row>
    <row r="33" spans="1:7" ht="22.5" customHeight="1" x14ac:dyDescent="0.25">
      <c r="A33" s="12" t="s">
        <v>65</v>
      </c>
      <c r="B33" s="2" t="s">
        <v>63</v>
      </c>
      <c r="C33" s="2" t="s">
        <v>66</v>
      </c>
      <c r="D33" s="30" t="s">
        <v>21</v>
      </c>
      <c r="E33" s="3">
        <v>760.01</v>
      </c>
      <c r="F33" s="5"/>
      <c r="G33" s="13">
        <f t="shared" si="0"/>
        <v>0</v>
      </c>
    </row>
    <row r="34" spans="1:7" ht="22.5" customHeight="1" x14ac:dyDescent="0.25">
      <c r="A34" s="12" t="s">
        <v>67</v>
      </c>
      <c r="B34" s="2" t="s">
        <v>63</v>
      </c>
      <c r="C34" s="2" t="s">
        <v>68</v>
      </c>
      <c r="D34" s="30" t="s">
        <v>21</v>
      </c>
      <c r="E34" s="3">
        <v>16.283999999999999</v>
      </c>
      <c r="F34" s="5"/>
      <c r="G34" s="13">
        <f t="shared" si="0"/>
        <v>0</v>
      </c>
    </row>
    <row r="35" spans="1:7" ht="22.5" customHeight="1" x14ac:dyDescent="0.25">
      <c r="A35" s="12" t="s">
        <v>69</v>
      </c>
      <c r="B35" s="2" t="s">
        <v>70</v>
      </c>
      <c r="C35" s="2" t="s">
        <v>71</v>
      </c>
      <c r="D35" s="30" t="s">
        <v>21</v>
      </c>
      <c r="E35" s="3">
        <v>557.029</v>
      </c>
      <c r="F35" s="5"/>
      <c r="G35" s="13">
        <f t="shared" si="0"/>
        <v>0</v>
      </c>
    </row>
    <row r="36" spans="1:7" x14ac:dyDescent="0.25">
      <c r="A36" s="14"/>
      <c r="B36" s="4">
        <v>3</v>
      </c>
      <c r="C36" s="1" t="s">
        <v>72</v>
      </c>
      <c r="D36" s="31"/>
      <c r="E36" s="1"/>
      <c r="F36" s="1"/>
      <c r="G36" s="15"/>
    </row>
    <row r="37" spans="1:7" ht="33" x14ac:dyDescent="0.25">
      <c r="A37" s="12" t="s">
        <v>73</v>
      </c>
      <c r="B37" s="2" t="s">
        <v>74</v>
      </c>
      <c r="C37" s="2" t="s">
        <v>75</v>
      </c>
      <c r="D37" s="30" t="s">
        <v>15</v>
      </c>
      <c r="E37" s="42">
        <v>1</v>
      </c>
      <c r="F37" s="5"/>
      <c r="G37" s="13">
        <f t="shared" si="0"/>
        <v>0</v>
      </c>
    </row>
    <row r="38" spans="1:7" ht="33" x14ac:dyDescent="0.25">
      <c r="A38" s="12" t="s">
        <v>76</v>
      </c>
      <c r="B38" s="2" t="s">
        <v>74</v>
      </c>
      <c r="C38" s="2" t="s">
        <v>77</v>
      </c>
      <c r="D38" s="30" t="s">
        <v>21</v>
      </c>
      <c r="E38" s="3">
        <v>569</v>
      </c>
      <c r="F38" s="5"/>
      <c r="G38" s="13">
        <f t="shared" si="0"/>
        <v>0</v>
      </c>
    </row>
    <row r="39" spans="1:7" ht="49.5" x14ac:dyDescent="0.25">
      <c r="A39" s="12" t="s">
        <v>78</v>
      </c>
      <c r="B39" s="2" t="s">
        <v>74</v>
      </c>
      <c r="C39" s="2" t="s">
        <v>79</v>
      </c>
      <c r="D39" s="30" t="s">
        <v>21</v>
      </c>
      <c r="E39" s="3">
        <v>379</v>
      </c>
      <c r="F39" s="5"/>
      <c r="G39" s="13">
        <f t="shared" si="0"/>
        <v>0</v>
      </c>
    </row>
    <row r="40" spans="1:7" ht="33" x14ac:dyDescent="0.25">
      <c r="A40" s="12" t="s">
        <v>80</v>
      </c>
      <c r="B40" s="2" t="s">
        <v>74</v>
      </c>
      <c r="C40" s="2" t="s">
        <v>81</v>
      </c>
      <c r="D40" s="30" t="s">
        <v>21</v>
      </c>
      <c r="E40" s="3">
        <v>488</v>
      </c>
      <c r="F40" s="5"/>
      <c r="G40" s="13">
        <f t="shared" si="0"/>
        <v>0</v>
      </c>
    </row>
    <row r="41" spans="1:7" ht="33" x14ac:dyDescent="0.25">
      <c r="A41" s="12" t="s">
        <v>82</v>
      </c>
      <c r="B41" s="2" t="s">
        <v>74</v>
      </c>
      <c r="C41" s="2" t="s">
        <v>83</v>
      </c>
      <c r="D41" s="30" t="s">
        <v>21</v>
      </c>
      <c r="E41" s="3">
        <v>40</v>
      </c>
      <c r="F41" s="5"/>
      <c r="G41" s="13">
        <f t="shared" si="0"/>
        <v>0</v>
      </c>
    </row>
    <row r="42" spans="1:7" ht="33" x14ac:dyDescent="0.25">
      <c r="A42" s="12" t="s">
        <v>84</v>
      </c>
      <c r="B42" s="2" t="s">
        <v>74</v>
      </c>
      <c r="C42" s="2" t="s">
        <v>85</v>
      </c>
      <c r="D42" s="30" t="s">
        <v>31</v>
      </c>
      <c r="E42" s="3">
        <v>98</v>
      </c>
      <c r="F42" s="5"/>
      <c r="G42" s="13">
        <f t="shared" si="0"/>
        <v>0</v>
      </c>
    </row>
    <row r="43" spans="1:7" ht="33" x14ac:dyDescent="0.25">
      <c r="A43" s="12" t="s">
        <v>86</v>
      </c>
      <c r="B43" s="2" t="s">
        <v>74</v>
      </c>
      <c r="C43" s="2" t="s">
        <v>87</v>
      </c>
      <c r="D43" s="30" t="s">
        <v>31</v>
      </c>
      <c r="E43" s="3">
        <v>15</v>
      </c>
      <c r="F43" s="5"/>
      <c r="G43" s="13">
        <f t="shared" si="0"/>
        <v>0</v>
      </c>
    </row>
    <row r="44" spans="1:7" ht="33" x14ac:dyDescent="0.25">
      <c r="A44" s="12" t="s">
        <v>88</v>
      </c>
      <c r="B44" s="2" t="s">
        <v>74</v>
      </c>
      <c r="C44" s="2" t="s">
        <v>89</v>
      </c>
      <c r="D44" s="30" t="s">
        <v>31</v>
      </c>
      <c r="E44" s="3">
        <v>40</v>
      </c>
      <c r="F44" s="5"/>
      <c r="G44" s="13">
        <f t="shared" si="0"/>
        <v>0</v>
      </c>
    </row>
    <row r="45" spans="1:7" ht="33" x14ac:dyDescent="0.25">
      <c r="A45" s="12" t="s">
        <v>90</v>
      </c>
      <c r="B45" s="2" t="s">
        <v>74</v>
      </c>
      <c r="C45" s="2" t="s">
        <v>91</v>
      </c>
      <c r="D45" s="30" t="s">
        <v>92</v>
      </c>
      <c r="E45" s="3">
        <v>6</v>
      </c>
      <c r="F45" s="5"/>
      <c r="G45" s="13">
        <f t="shared" si="0"/>
        <v>0</v>
      </c>
    </row>
    <row r="46" spans="1:7" ht="25.5" customHeight="1" x14ac:dyDescent="0.25">
      <c r="A46" s="12" t="s">
        <v>93</v>
      </c>
      <c r="B46" s="2" t="s">
        <v>74</v>
      </c>
      <c r="C46" s="2" t="s">
        <v>94</v>
      </c>
      <c r="D46" s="30" t="s">
        <v>92</v>
      </c>
      <c r="E46" s="3">
        <v>2</v>
      </c>
      <c r="F46" s="5"/>
      <c r="G46" s="13">
        <f t="shared" si="0"/>
        <v>0</v>
      </c>
    </row>
    <row r="47" spans="1:7" ht="33" x14ac:dyDescent="0.25">
      <c r="A47" s="12" t="s">
        <v>95</v>
      </c>
      <c r="B47" s="2" t="s">
        <v>74</v>
      </c>
      <c r="C47" s="2" t="s">
        <v>96</v>
      </c>
      <c r="D47" s="30" t="s">
        <v>18</v>
      </c>
      <c r="E47" s="3">
        <v>8</v>
      </c>
      <c r="F47" s="5"/>
      <c r="G47" s="13">
        <f t="shared" si="0"/>
        <v>0</v>
      </c>
    </row>
    <row r="48" spans="1:7" ht="33" x14ac:dyDescent="0.25">
      <c r="A48" s="12" t="s">
        <v>97</v>
      </c>
      <c r="B48" s="2" t="s">
        <v>74</v>
      </c>
      <c r="C48" s="2" t="s">
        <v>98</v>
      </c>
      <c r="D48" s="30" t="s">
        <v>21</v>
      </c>
      <c r="E48" s="3">
        <v>2.39</v>
      </c>
      <c r="F48" s="5"/>
      <c r="G48" s="13">
        <f t="shared" si="0"/>
        <v>0</v>
      </c>
    </row>
    <row r="49" spans="1:7" ht="33" x14ac:dyDescent="0.25">
      <c r="A49" s="12" t="s">
        <v>99</v>
      </c>
      <c r="B49" s="2" t="s">
        <v>74</v>
      </c>
      <c r="C49" s="2" t="s">
        <v>100</v>
      </c>
      <c r="D49" s="30" t="s">
        <v>92</v>
      </c>
      <c r="E49" s="3">
        <v>2</v>
      </c>
      <c r="F49" s="5"/>
      <c r="G49" s="13">
        <f t="shared" si="0"/>
        <v>0</v>
      </c>
    </row>
    <row r="50" spans="1:7" ht="24" customHeight="1" x14ac:dyDescent="0.25">
      <c r="A50" s="12" t="s">
        <v>101</v>
      </c>
      <c r="B50" s="2" t="s">
        <v>74</v>
      </c>
      <c r="C50" s="2" t="s">
        <v>102</v>
      </c>
      <c r="D50" s="30" t="s">
        <v>18</v>
      </c>
      <c r="E50" s="3">
        <v>8</v>
      </c>
      <c r="F50" s="5"/>
      <c r="G50" s="13">
        <f t="shared" si="0"/>
        <v>0</v>
      </c>
    </row>
    <row r="51" spans="1:7" ht="33" x14ac:dyDescent="0.25">
      <c r="A51" s="12" t="s">
        <v>103</v>
      </c>
      <c r="B51" s="2" t="s">
        <v>74</v>
      </c>
      <c r="C51" s="2" t="s">
        <v>104</v>
      </c>
      <c r="D51" s="30" t="s">
        <v>105</v>
      </c>
      <c r="E51" s="3">
        <v>8</v>
      </c>
      <c r="F51" s="5"/>
      <c r="G51" s="13">
        <f t="shared" si="0"/>
        <v>0</v>
      </c>
    </row>
    <row r="52" spans="1:7" ht="33" x14ac:dyDescent="0.25">
      <c r="A52" s="12" t="s">
        <v>106</v>
      </c>
      <c r="B52" s="2" t="s">
        <v>74</v>
      </c>
      <c r="C52" s="2" t="s">
        <v>107</v>
      </c>
      <c r="D52" s="30" t="s">
        <v>105</v>
      </c>
      <c r="E52" s="3">
        <v>4</v>
      </c>
      <c r="F52" s="5"/>
      <c r="G52" s="13">
        <f t="shared" si="0"/>
        <v>0</v>
      </c>
    </row>
    <row r="53" spans="1:7" ht="33" x14ac:dyDescent="0.25">
      <c r="A53" s="12" t="s">
        <v>108</v>
      </c>
      <c r="B53" s="2" t="s">
        <v>74</v>
      </c>
      <c r="C53" s="2" t="s">
        <v>109</v>
      </c>
      <c r="D53" s="30" t="s">
        <v>105</v>
      </c>
      <c r="E53" s="3">
        <v>6</v>
      </c>
      <c r="F53" s="5"/>
      <c r="G53" s="13">
        <f t="shared" si="0"/>
        <v>0</v>
      </c>
    </row>
    <row r="54" spans="1:7" ht="33" x14ac:dyDescent="0.25">
      <c r="A54" s="12" t="s">
        <v>110</v>
      </c>
      <c r="B54" s="2" t="s">
        <v>74</v>
      </c>
      <c r="C54" s="2" t="s">
        <v>111</v>
      </c>
      <c r="D54" s="30" t="s">
        <v>15</v>
      </c>
      <c r="E54" s="3">
        <v>2</v>
      </c>
      <c r="F54" s="5"/>
      <c r="G54" s="13">
        <f t="shared" si="0"/>
        <v>0</v>
      </c>
    </row>
    <row r="55" spans="1:7" ht="25.5" customHeight="1" x14ac:dyDescent="0.25">
      <c r="A55" s="12" t="s">
        <v>112</v>
      </c>
      <c r="B55" s="2" t="s">
        <v>74</v>
      </c>
      <c r="C55" s="2" t="s">
        <v>113</v>
      </c>
      <c r="D55" s="30" t="s">
        <v>41</v>
      </c>
      <c r="E55" s="3">
        <v>71.628</v>
      </c>
      <c r="F55" s="5"/>
      <c r="G55" s="13">
        <f t="shared" si="0"/>
        <v>0</v>
      </c>
    </row>
    <row r="56" spans="1:7" ht="33" x14ac:dyDescent="0.25">
      <c r="A56" s="12" t="s">
        <v>114</v>
      </c>
      <c r="B56" s="2" t="s">
        <v>74</v>
      </c>
      <c r="C56" s="2" t="s">
        <v>115</v>
      </c>
      <c r="D56" s="30" t="s">
        <v>15</v>
      </c>
      <c r="E56" s="3">
        <v>2</v>
      </c>
      <c r="F56" s="5"/>
      <c r="G56" s="13">
        <f t="shared" si="0"/>
        <v>0</v>
      </c>
    </row>
    <row r="57" spans="1:7" x14ac:dyDescent="0.25">
      <c r="A57" s="14"/>
      <c r="B57" s="4">
        <v>4</v>
      </c>
      <c r="C57" s="1" t="s">
        <v>116</v>
      </c>
      <c r="D57" s="31"/>
      <c r="E57" s="1"/>
      <c r="F57" s="1"/>
      <c r="G57" s="15"/>
    </row>
    <row r="58" spans="1:7" ht="49.5" x14ac:dyDescent="0.25">
      <c r="A58" s="12" t="s">
        <v>117</v>
      </c>
      <c r="B58" s="2" t="s">
        <v>118</v>
      </c>
      <c r="C58" s="2" t="s">
        <v>119</v>
      </c>
      <c r="D58" s="30" t="s">
        <v>21</v>
      </c>
      <c r="E58" s="3">
        <v>41.801000000000002</v>
      </c>
      <c r="F58" s="5"/>
      <c r="G58" s="13">
        <f t="shared" si="0"/>
        <v>0</v>
      </c>
    </row>
    <row r="59" spans="1:7" ht="33" x14ac:dyDescent="0.25">
      <c r="A59" s="12" t="s">
        <v>120</v>
      </c>
      <c r="B59" s="2" t="s">
        <v>118</v>
      </c>
      <c r="C59" s="2" t="s">
        <v>121</v>
      </c>
      <c r="D59" s="30" t="s">
        <v>41</v>
      </c>
      <c r="E59" s="3">
        <v>836.01099999999997</v>
      </c>
      <c r="F59" s="5"/>
      <c r="G59" s="13">
        <f t="shared" si="0"/>
        <v>0</v>
      </c>
    </row>
    <row r="60" spans="1:7" ht="16.5" x14ac:dyDescent="0.25">
      <c r="A60" s="12" t="s">
        <v>122</v>
      </c>
      <c r="B60" s="2" t="s">
        <v>123</v>
      </c>
      <c r="C60" s="2" t="s">
        <v>124</v>
      </c>
      <c r="D60" s="30" t="s">
        <v>41</v>
      </c>
      <c r="E60" s="3">
        <v>760.01</v>
      </c>
      <c r="F60" s="5"/>
      <c r="G60" s="13">
        <f t="shared" si="0"/>
        <v>0</v>
      </c>
    </row>
    <row r="61" spans="1:7" ht="33" x14ac:dyDescent="0.25">
      <c r="A61" s="12" t="s">
        <v>125</v>
      </c>
      <c r="B61" s="41" t="s">
        <v>126</v>
      </c>
      <c r="C61" s="41" t="s">
        <v>291</v>
      </c>
      <c r="D61" s="52" t="s">
        <v>41</v>
      </c>
      <c r="E61" s="42">
        <v>203.55</v>
      </c>
      <c r="F61" s="43"/>
      <c r="G61" s="13">
        <f t="shared" si="0"/>
        <v>0</v>
      </c>
    </row>
    <row r="62" spans="1:7" ht="33" x14ac:dyDescent="0.25">
      <c r="A62" s="12" t="s">
        <v>127</v>
      </c>
      <c r="B62" s="2" t="s">
        <v>126</v>
      </c>
      <c r="C62" s="2" t="s">
        <v>128</v>
      </c>
      <c r="D62" s="30" t="s">
        <v>41</v>
      </c>
      <c r="E62" s="3">
        <v>760.01</v>
      </c>
      <c r="F62" s="5"/>
      <c r="G62" s="13">
        <f t="shared" si="0"/>
        <v>0</v>
      </c>
    </row>
    <row r="63" spans="1:7" ht="33" x14ac:dyDescent="0.25">
      <c r="A63" s="12" t="s">
        <v>129</v>
      </c>
      <c r="B63" s="2" t="s">
        <v>130</v>
      </c>
      <c r="C63" s="2" t="s">
        <v>131</v>
      </c>
      <c r="D63" s="30" t="s">
        <v>41</v>
      </c>
      <c r="E63" s="3">
        <v>760.01</v>
      </c>
      <c r="F63" s="5"/>
      <c r="G63" s="13">
        <f t="shared" si="0"/>
        <v>0</v>
      </c>
    </row>
    <row r="64" spans="1:7" ht="33" x14ac:dyDescent="0.25">
      <c r="A64" s="12" t="s">
        <v>132</v>
      </c>
      <c r="B64" s="2" t="s">
        <v>133</v>
      </c>
      <c r="C64" s="2" t="s">
        <v>134</v>
      </c>
      <c r="D64" s="30" t="s">
        <v>41</v>
      </c>
      <c r="E64" s="3">
        <v>760.01</v>
      </c>
      <c r="F64" s="5"/>
      <c r="G64" s="13">
        <f t="shared" si="0"/>
        <v>0</v>
      </c>
    </row>
    <row r="65" spans="1:7" ht="33" x14ac:dyDescent="0.25">
      <c r="A65" s="59" t="s">
        <v>135</v>
      </c>
      <c r="B65" s="60" t="s">
        <v>126</v>
      </c>
      <c r="C65" s="60" t="s">
        <v>136</v>
      </c>
      <c r="D65" s="61" t="s">
        <v>41</v>
      </c>
      <c r="E65" s="62">
        <v>0</v>
      </c>
      <c r="F65" s="63"/>
      <c r="G65" s="64">
        <f t="shared" si="0"/>
        <v>0</v>
      </c>
    </row>
    <row r="66" spans="1:7" x14ac:dyDescent="0.25">
      <c r="A66" s="14"/>
      <c r="B66" s="4">
        <v>5</v>
      </c>
      <c r="C66" s="1" t="s">
        <v>137</v>
      </c>
      <c r="D66" s="31"/>
      <c r="E66" s="1"/>
      <c r="F66" s="1"/>
      <c r="G66" s="15"/>
    </row>
    <row r="67" spans="1:7" ht="33" x14ac:dyDescent="0.25">
      <c r="A67" s="12" t="s">
        <v>138</v>
      </c>
      <c r="B67" s="2" t="s">
        <v>139</v>
      </c>
      <c r="C67" s="2" t="s">
        <v>140</v>
      </c>
      <c r="D67" s="30" t="s">
        <v>41</v>
      </c>
      <c r="E67" s="3">
        <v>760.01</v>
      </c>
      <c r="F67" s="5"/>
      <c r="G67" s="13">
        <f t="shared" si="0"/>
        <v>0</v>
      </c>
    </row>
    <row r="68" spans="1:7" ht="33" x14ac:dyDescent="0.25">
      <c r="A68" s="12" t="s">
        <v>141</v>
      </c>
      <c r="B68" s="2" t="s">
        <v>142</v>
      </c>
      <c r="C68" s="2" t="s">
        <v>143</v>
      </c>
      <c r="D68" s="30" t="s">
        <v>41</v>
      </c>
      <c r="E68" s="3">
        <v>760.01</v>
      </c>
      <c r="F68" s="5"/>
      <c r="G68" s="13">
        <f t="shared" si="0"/>
        <v>0</v>
      </c>
    </row>
    <row r="69" spans="1:7" ht="33" x14ac:dyDescent="0.25">
      <c r="A69" s="12" t="s">
        <v>144</v>
      </c>
      <c r="B69" s="2" t="s">
        <v>139</v>
      </c>
      <c r="C69" s="41" t="s">
        <v>292</v>
      </c>
      <c r="D69" s="52" t="s">
        <v>41</v>
      </c>
      <c r="E69" s="42">
        <v>391.3</v>
      </c>
      <c r="F69" s="43"/>
      <c r="G69" s="13">
        <f t="shared" si="0"/>
        <v>0</v>
      </c>
    </row>
    <row r="70" spans="1:7" ht="33" x14ac:dyDescent="0.25">
      <c r="A70" s="12" t="s">
        <v>145</v>
      </c>
      <c r="B70" s="2" t="s">
        <v>142</v>
      </c>
      <c r="C70" s="2" t="s">
        <v>146</v>
      </c>
      <c r="D70" s="30" t="s">
        <v>41</v>
      </c>
      <c r="E70" s="3">
        <v>410.86500000000001</v>
      </c>
      <c r="F70" s="5"/>
      <c r="G70" s="13">
        <f t="shared" si="0"/>
        <v>0</v>
      </c>
    </row>
    <row r="71" spans="1:7" ht="33" x14ac:dyDescent="0.25">
      <c r="A71" s="12" t="s">
        <v>147</v>
      </c>
      <c r="B71" s="2" t="s">
        <v>148</v>
      </c>
      <c r="C71" s="2" t="s">
        <v>149</v>
      </c>
      <c r="D71" s="30" t="s">
        <v>41</v>
      </c>
      <c r="E71" s="3">
        <v>207.62100000000001</v>
      </c>
      <c r="F71" s="5"/>
      <c r="G71" s="13">
        <f t="shared" si="0"/>
        <v>0</v>
      </c>
    </row>
    <row r="72" spans="1:7" x14ac:dyDescent="0.25">
      <c r="A72" s="14"/>
      <c r="B72" s="4">
        <v>6</v>
      </c>
      <c r="C72" s="1" t="s">
        <v>150</v>
      </c>
      <c r="D72" s="31"/>
      <c r="E72" s="1"/>
      <c r="F72" s="1"/>
      <c r="G72" s="15"/>
    </row>
    <row r="73" spans="1:7" ht="32.25" customHeight="1" x14ac:dyDescent="0.25">
      <c r="A73" s="12" t="s">
        <v>151</v>
      </c>
      <c r="B73" s="2" t="s">
        <v>152</v>
      </c>
      <c r="C73" s="2" t="s">
        <v>153</v>
      </c>
      <c r="D73" s="30" t="s">
        <v>15</v>
      </c>
      <c r="E73" s="3">
        <v>1</v>
      </c>
      <c r="F73" s="5"/>
      <c r="G73" s="13">
        <f t="shared" si="0"/>
        <v>0</v>
      </c>
    </row>
    <row r="74" spans="1:7" ht="33" x14ac:dyDescent="0.25">
      <c r="A74" s="12" t="s">
        <v>154</v>
      </c>
      <c r="B74" s="2" t="s">
        <v>155</v>
      </c>
      <c r="C74" s="2" t="s">
        <v>156</v>
      </c>
      <c r="D74" s="30" t="s">
        <v>15</v>
      </c>
      <c r="E74" s="3">
        <v>1</v>
      </c>
      <c r="F74" s="5"/>
      <c r="G74" s="13">
        <f t="shared" ref="G74:G137" si="1">ROUND(E74*F74,2)</f>
        <v>0</v>
      </c>
    </row>
    <row r="75" spans="1:7" x14ac:dyDescent="0.25">
      <c r="A75" s="14"/>
      <c r="B75" s="4">
        <v>7</v>
      </c>
      <c r="C75" s="1" t="s">
        <v>157</v>
      </c>
      <c r="D75" s="31"/>
      <c r="E75" s="1"/>
      <c r="F75" s="1"/>
      <c r="G75" s="15"/>
    </row>
    <row r="76" spans="1:7" ht="49.5" x14ac:dyDescent="0.25">
      <c r="A76" s="12" t="s">
        <v>158</v>
      </c>
      <c r="B76" s="2" t="s">
        <v>159</v>
      </c>
      <c r="C76" s="2" t="s">
        <v>160</v>
      </c>
      <c r="D76" s="30" t="s">
        <v>161</v>
      </c>
      <c r="E76" s="3">
        <v>128</v>
      </c>
      <c r="F76" s="5"/>
      <c r="G76" s="13">
        <f t="shared" si="1"/>
        <v>0</v>
      </c>
    </row>
    <row r="77" spans="1:7" ht="49.5" x14ac:dyDescent="0.25">
      <c r="A77" s="12" t="s">
        <v>162</v>
      </c>
      <c r="B77" s="2" t="s">
        <v>163</v>
      </c>
      <c r="C77" s="2" t="s">
        <v>164</v>
      </c>
      <c r="D77" s="30" t="s">
        <v>161</v>
      </c>
      <c r="E77" s="3">
        <v>109.7</v>
      </c>
      <c r="F77" s="5"/>
      <c r="G77" s="13">
        <f t="shared" si="1"/>
        <v>0</v>
      </c>
    </row>
    <row r="78" spans="1:7" ht="33" x14ac:dyDescent="0.25">
      <c r="A78" s="12" t="s">
        <v>165</v>
      </c>
      <c r="B78" s="2" t="s">
        <v>166</v>
      </c>
      <c r="C78" s="2" t="s">
        <v>167</v>
      </c>
      <c r="D78" s="30" t="s">
        <v>41</v>
      </c>
      <c r="E78" s="3">
        <v>11.032999999999999</v>
      </c>
      <c r="F78" s="5"/>
      <c r="G78" s="13">
        <f t="shared" si="1"/>
        <v>0</v>
      </c>
    </row>
    <row r="79" spans="1:7" x14ac:dyDescent="0.25">
      <c r="A79" s="14"/>
      <c r="B79" s="4">
        <v>8</v>
      </c>
      <c r="C79" s="1" t="s">
        <v>168</v>
      </c>
      <c r="D79" s="31"/>
      <c r="E79" s="1"/>
      <c r="F79" s="1"/>
      <c r="G79" s="15"/>
    </row>
    <row r="80" spans="1:7" ht="24.75" customHeight="1" x14ac:dyDescent="0.25">
      <c r="A80" s="12">
        <f>A78+1</f>
        <v>65</v>
      </c>
      <c r="B80" s="2" t="s">
        <v>169</v>
      </c>
      <c r="C80" s="2" t="s">
        <v>170</v>
      </c>
      <c r="D80" s="30" t="s">
        <v>41</v>
      </c>
      <c r="E80" s="3">
        <v>1316.614</v>
      </c>
      <c r="F80" s="5"/>
      <c r="G80" s="13">
        <f t="shared" si="1"/>
        <v>0</v>
      </c>
    </row>
    <row r="81" spans="1:7" x14ac:dyDescent="0.25">
      <c r="A81" s="14"/>
      <c r="B81" s="4">
        <v>9</v>
      </c>
      <c r="C81" s="1" t="s">
        <v>171</v>
      </c>
      <c r="D81" s="31"/>
      <c r="E81" s="1"/>
      <c r="F81" s="1"/>
      <c r="G81" s="15"/>
    </row>
    <row r="82" spans="1:7" ht="33" x14ac:dyDescent="0.25">
      <c r="A82" s="12">
        <f>A80+1</f>
        <v>66</v>
      </c>
      <c r="B82" s="2" t="s">
        <v>172</v>
      </c>
      <c r="C82" s="2" t="s">
        <v>173</v>
      </c>
      <c r="D82" s="30" t="s">
        <v>21</v>
      </c>
      <c r="E82" s="3">
        <v>39.853000000000002</v>
      </c>
      <c r="F82" s="5"/>
      <c r="G82" s="13">
        <f t="shared" si="1"/>
        <v>0</v>
      </c>
    </row>
    <row r="83" spans="1:7" ht="49.5" x14ac:dyDescent="0.25">
      <c r="A83" s="12">
        <f>A82+1</f>
        <v>67</v>
      </c>
      <c r="B83" s="2" t="s">
        <v>174</v>
      </c>
      <c r="C83" s="2" t="s">
        <v>175</v>
      </c>
      <c r="D83" s="30" t="s">
        <v>21</v>
      </c>
      <c r="E83" s="3">
        <v>144.529</v>
      </c>
      <c r="F83" s="5"/>
      <c r="G83" s="13">
        <f t="shared" si="1"/>
        <v>0</v>
      </c>
    </row>
    <row r="84" spans="1:7" ht="22.5" customHeight="1" x14ac:dyDescent="0.25">
      <c r="A84" s="12">
        <f>A83+1</f>
        <v>68</v>
      </c>
      <c r="B84" s="2" t="s">
        <v>174</v>
      </c>
      <c r="C84" s="2" t="s">
        <v>176</v>
      </c>
      <c r="D84" s="30" t="s">
        <v>21</v>
      </c>
      <c r="E84" s="3">
        <v>31.085000000000001</v>
      </c>
      <c r="F84" s="5"/>
      <c r="G84" s="13">
        <f t="shared" si="1"/>
        <v>0</v>
      </c>
    </row>
    <row r="85" spans="1:7" x14ac:dyDescent="0.25">
      <c r="A85" s="14"/>
      <c r="B85" s="4">
        <v>10</v>
      </c>
      <c r="C85" s="1" t="s">
        <v>177</v>
      </c>
      <c r="D85" s="31"/>
      <c r="E85" s="1"/>
      <c r="F85" s="1"/>
      <c r="G85" s="15"/>
    </row>
    <row r="86" spans="1:7" ht="33" x14ac:dyDescent="0.25">
      <c r="A86" s="12">
        <f>A84+1</f>
        <v>69</v>
      </c>
      <c r="B86" s="2" t="s">
        <v>178</v>
      </c>
      <c r="C86" s="2" t="s">
        <v>179</v>
      </c>
      <c r="D86" s="30" t="s">
        <v>180</v>
      </c>
      <c r="E86" s="3">
        <v>10472</v>
      </c>
      <c r="F86" s="5"/>
      <c r="G86" s="13">
        <f t="shared" si="1"/>
        <v>0</v>
      </c>
    </row>
    <row r="87" spans="1:7" ht="33" x14ac:dyDescent="0.25">
      <c r="A87" s="12">
        <f>A86+1</f>
        <v>70</v>
      </c>
      <c r="B87" s="2" t="s">
        <v>178</v>
      </c>
      <c r="C87" s="2" t="s">
        <v>298</v>
      </c>
      <c r="D87" s="30" t="s">
        <v>180</v>
      </c>
      <c r="E87" s="3">
        <v>5476</v>
      </c>
      <c r="F87" s="5"/>
      <c r="G87" s="13">
        <f t="shared" si="1"/>
        <v>0</v>
      </c>
    </row>
    <row r="88" spans="1:7" ht="33" x14ac:dyDescent="0.25">
      <c r="A88" s="12">
        <f t="shared" ref="A88:A89" si="2">A87+1</f>
        <v>71</v>
      </c>
      <c r="B88" s="2" t="s">
        <v>178</v>
      </c>
      <c r="C88" s="2" t="s">
        <v>181</v>
      </c>
      <c r="D88" s="30" t="s">
        <v>180</v>
      </c>
      <c r="E88" s="3">
        <v>18893</v>
      </c>
      <c r="F88" s="5"/>
      <c r="G88" s="13">
        <f t="shared" si="1"/>
        <v>0</v>
      </c>
    </row>
    <row r="89" spans="1:7" ht="33" x14ac:dyDescent="0.25">
      <c r="A89" s="58">
        <f t="shared" si="2"/>
        <v>72</v>
      </c>
      <c r="B89" s="41" t="s">
        <v>178</v>
      </c>
      <c r="C89" s="41" t="s">
        <v>293</v>
      </c>
      <c r="D89" s="52" t="s">
        <v>180</v>
      </c>
      <c r="E89" s="42">
        <v>220</v>
      </c>
      <c r="F89" s="5"/>
      <c r="G89" s="13">
        <f t="shared" si="1"/>
        <v>0</v>
      </c>
    </row>
    <row r="90" spans="1:7" x14ac:dyDescent="0.25">
      <c r="A90" s="14"/>
      <c r="B90" s="4">
        <v>11</v>
      </c>
      <c r="C90" s="1" t="s">
        <v>182</v>
      </c>
      <c r="D90" s="31"/>
      <c r="E90" s="1"/>
      <c r="F90" s="1"/>
      <c r="G90" s="15"/>
    </row>
    <row r="91" spans="1:7" ht="33" x14ac:dyDescent="0.25">
      <c r="A91" s="12">
        <f>A89+1</f>
        <v>73</v>
      </c>
      <c r="B91" s="2" t="s">
        <v>183</v>
      </c>
      <c r="C91" s="2" t="s">
        <v>184</v>
      </c>
      <c r="D91" s="30" t="s">
        <v>21</v>
      </c>
      <c r="E91" s="3">
        <v>15.8</v>
      </c>
      <c r="F91" s="5"/>
      <c r="G91" s="13">
        <f t="shared" si="1"/>
        <v>0</v>
      </c>
    </row>
    <row r="92" spans="1:7" ht="23.25" customHeight="1" x14ac:dyDescent="0.25">
      <c r="A92" s="12">
        <f>A91+1</f>
        <v>74</v>
      </c>
      <c r="B92" s="2" t="s">
        <v>185</v>
      </c>
      <c r="C92" s="2" t="s">
        <v>186</v>
      </c>
      <c r="D92" s="30" t="s">
        <v>21</v>
      </c>
      <c r="E92" s="3">
        <v>54.82</v>
      </c>
      <c r="F92" s="5"/>
      <c r="G92" s="13">
        <f t="shared" si="1"/>
        <v>0</v>
      </c>
    </row>
    <row r="93" spans="1:7" ht="33" x14ac:dyDescent="0.25">
      <c r="A93" s="12">
        <f t="shared" ref="A93:A99" si="3">A92+1</f>
        <v>75</v>
      </c>
      <c r="B93" s="2" t="s">
        <v>185</v>
      </c>
      <c r="C93" s="2" t="s">
        <v>187</v>
      </c>
      <c r="D93" s="30" t="s">
        <v>21</v>
      </c>
      <c r="E93" s="3">
        <v>31.5</v>
      </c>
      <c r="F93" s="5"/>
      <c r="G93" s="13">
        <f t="shared" si="1"/>
        <v>0</v>
      </c>
    </row>
    <row r="94" spans="1:7" ht="33" x14ac:dyDescent="0.25">
      <c r="A94" s="12">
        <f t="shared" si="3"/>
        <v>76</v>
      </c>
      <c r="B94" s="2" t="s">
        <v>185</v>
      </c>
      <c r="C94" s="2" t="s">
        <v>188</v>
      </c>
      <c r="D94" s="30" t="s">
        <v>21</v>
      </c>
      <c r="E94" s="3">
        <v>86.53</v>
      </c>
      <c r="F94" s="5"/>
      <c r="G94" s="13">
        <f t="shared" si="1"/>
        <v>0</v>
      </c>
    </row>
    <row r="95" spans="1:7" ht="33" x14ac:dyDescent="0.25">
      <c r="A95" s="12">
        <f t="shared" si="3"/>
        <v>77</v>
      </c>
      <c r="B95" s="2" t="s">
        <v>185</v>
      </c>
      <c r="C95" s="2" t="s">
        <v>189</v>
      </c>
      <c r="D95" s="30" t="s">
        <v>21</v>
      </c>
      <c r="E95" s="3">
        <v>4.9119999999999999</v>
      </c>
      <c r="F95" s="5"/>
      <c r="G95" s="13">
        <f t="shared" si="1"/>
        <v>0</v>
      </c>
    </row>
    <row r="96" spans="1:7" ht="33" x14ac:dyDescent="0.25">
      <c r="A96" s="57" t="s">
        <v>294</v>
      </c>
      <c r="B96" s="54" t="s">
        <v>295</v>
      </c>
      <c r="C96" s="54" t="s">
        <v>296</v>
      </c>
      <c r="D96" s="55" t="s">
        <v>41</v>
      </c>
      <c r="E96" s="56">
        <v>726.69500000000005</v>
      </c>
      <c r="F96" s="5"/>
      <c r="G96" s="13"/>
    </row>
    <row r="97" spans="1:7" ht="33" x14ac:dyDescent="0.25">
      <c r="A97" s="12">
        <f>A95+1</f>
        <v>78</v>
      </c>
      <c r="B97" s="2" t="s">
        <v>190</v>
      </c>
      <c r="C97" s="2" t="s">
        <v>191</v>
      </c>
      <c r="D97" s="30" t="s">
        <v>41</v>
      </c>
      <c r="E97" s="3">
        <v>391.298</v>
      </c>
      <c r="F97" s="5"/>
      <c r="G97" s="13">
        <f t="shared" si="1"/>
        <v>0</v>
      </c>
    </row>
    <row r="98" spans="1:7" ht="49.5" x14ac:dyDescent="0.25">
      <c r="A98" s="12">
        <f t="shared" si="3"/>
        <v>79</v>
      </c>
      <c r="B98" s="2" t="s">
        <v>190</v>
      </c>
      <c r="C98" s="2" t="s">
        <v>192</v>
      </c>
      <c r="D98" s="30" t="s">
        <v>41</v>
      </c>
      <c r="E98" s="3">
        <v>1117.9929999999999</v>
      </c>
      <c r="F98" s="5"/>
      <c r="G98" s="13">
        <f t="shared" si="1"/>
        <v>0</v>
      </c>
    </row>
    <row r="99" spans="1:7" ht="33" x14ac:dyDescent="0.25">
      <c r="A99" s="12">
        <f t="shared" si="3"/>
        <v>80</v>
      </c>
      <c r="B99" s="2" t="s">
        <v>193</v>
      </c>
      <c r="C99" s="2" t="s">
        <v>194</v>
      </c>
      <c r="D99" s="30" t="s">
        <v>161</v>
      </c>
      <c r="E99" s="3">
        <v>111.8</v>
      </c>
      <c r="F99" s="5"/>
      <c r="G99" s="13">
        <f t="shared" si="1"/>
        <v>0</v>
      </c>
    </row>
    <row r="100" spans="1:7" x14ac:dyDescent="0.25">
      <c r="A100" s="14"/>
      <c r="B100" s="4">
        <v>12</v>
      </c>
      <c r="C100" s="1" t="s">
        <v>195</v>
      </c>
      <c r="D100" s="31"/>
      <c r="E100" s="1"/>
      <c r="F100" s="1"/>
      <c r="G100" s="15"/>
    </row>
    <row r="101" spans="1:7" ht="33" x14ac:dyDescent="0.25">
      <c r="A101" s="12">
        <f>A99+1</f>
        <v>81</v>
      </c>
      <c r="B101" s="2" t="s">
        <v>196</v>
      </c>
      <c r="C101" s="2" t="s">
        <v>197</v>
      </c>
      <c r="D101" s="30" t="s">
        <v>41</v>
      </c>
      <c r="E101" s="3">
        <v>142.53</v>
      </c>
      <c r="F101" s="5"/>
      <c r="G101" s="13">
        <f t="shared" si="1"/>
        <v>0</v>
      </c>
    </row>
    <row r="102" spans="1:7" ht="33" x14ac:dyDescent="0.25">
      <c r="A102" s="12">
        <f>A101+1</f>
        <v>82</v>
      </c>
      <c r="B102" s="2" t="s">
        <v>198</v>
      </c>
      <c r="C102" s="2" t="s">
        <v>199</v>
      </c>
      <c r="D102" s="30" t="s">
        <v>41</v>
      </c>
      <c r="E102" s="3">
        <v>1064.7550000000001</v>
      </c>
      <c r="F102" s="5"/>
      <c r="G102" s="13">
        <f t="shared" si="1"/>
        <v>0</v>
      </c>
    </row>
    <row r="103" spans="1:7" ht="33" x14ac:dyDescent="0.25">
      <c r="A103" s="12">
        <f t="shared" ref="A103:A105" si="4">A102+1</f>
        <v>83</v>
      </c>
      <c r="B103" s="2" t="s">
        <v>200</v>
      </c>
      <c r="C103" s="2" t="s">
        <v>201</v>
      </c>
      <c r="D103" s="30" t="s">
        <v>41</v>
      </c>
      <c r="E103" s="3">
        <v>75</v>
      </c>
      <c r="F103" s="5"/>
      <c r="G103" s="13">
        <f t="shared" si="1"/>
        <v>0</v>
      </c>
    </row>
    <row r="104" spans="1:7" ht="33" x14ac:dyDescent="0.25">
      <c r="A104" s="12">
        <f t="shared" si="4"/>
        <v>84</v>
      </c>
      <c r="B104" s="41" t="s">
        <v>202</v>
      </c>
      <c r="C104" s="41" t="s">
        <v>203</v>
      </c>
      <c r="D104" s="52" t="s">
        <v>41</v>
      </c>
      <c r="E104" s="41">
        <v>299.88</v>
      </c>
      <c r="F104" s="5"/>
      <c r="G104" s="13">
        <f t="shared" si="1"/>
        <v>0</v>
      </c>
    </row>
    <row r="105" spans="1:7" ht="33" x14ac:dyDescent="0.25">
      <c r="A105" s="12">
        <f t="shared" si="4"/>
        <v>85</v>
      </c>
      <c r="B105" s="2" t="s">
        <v>204</v>
      </c>
      <c r="C105" s="2" t="s">
        <v>205</v>
      </c>
      <c r="D105" s="30" t="s">
        <v>41</v>
      </c>
      <c r="E105" s="3">
        <v>193.095</v>
      </c>
      <c r="F105" s="5"/>
      <c r="G105" s="13">
        <f t="shared" si="1"/>
        <v>0</v>
      </c>
    </row>
    <row r="106" spans="1:7" x14ac:dyDescent="0.25">
      <c r="A106" s="14"/>
      <c r="B106" s="4">
        <v>13</v>
      </c>
      <c r="C106" s="1" t="s">
        <v>206</v>
      </c>
      <c r="D106" s="31"/>
      <c r="E106" s="1"/>
      <c r="F106" s="1"/>
      <c r="G106" s="15"/>
    </row>
    <row r="107" spans="1:7" ht="25.5" customHeight="1" x14ac:dyDescent="0.25">
      <c r="A107" s="12">
        <f>A105+1</f>
        <v>86</v>
      </c>
      <c r="B107" s="2" t="s">
        <v>207</v>
      </c>
      <c r="C107" s="2" t="s">
        <v>208</v>
      </c>
      <c r="D107" s="30" t="s">
        <v>18</v>
      </c>
      <c r="E107" s="3">
        <v>6</v>
      </c>
      <c r="F107" s="5"/>
      <c r="G107" s="13">
        <f t="shared" si="1"/>
        <v>0</v>
      </c>
    </row>
    <row r="108" spans="1:7" ht="25.5" customHeight="1" x14ac:dyDescent="0.25">
      <c r="A108" s="12">
        <f>A107+1</f>
        <v>87</v>
      </c>
      <c r="B108" s="2" t="s">
        <v>207</v>
      </c>
      <c r="C108" s="2" t="s">
        <v>209</v>
      </c>
      <c r="D108" s="30" t="s">
        <v>161</v>
      </c>
      <c r="E108" s="3">
        <v>81.599999999999994</v>
      </c>
      <c r="F108" s="5"/>
      <c r="G108" s="13">
        <f t="shared" si="1"/>
        <v>0</v>
      </c>
    </row>
    <row r="109" spans="1:7" ht="25.5" customHeight="1" x14ac:dyDescent="0.25">
      <c r="A109" s="12">
        <f t="shared" ref="A109:A111" si="5">A108+1</f>
        <v>88</v>
      </c>
      <c r="B109" s="2" t="s">
        <v>210</v>
      </c>
      <c r="C109" s="2" t="s">
        <v>211</v>
      </c>
      <c r="D109" s="30" t="s">
        <v>161</v>
      </c>
      <c r="E109" s="3">
        <v>10.8</v>
      </c>
      <c r="F109" s="5"/>
      <c r="G109" s="13">
        <f t="shared" si="1"/>
        <v>0</v>
      </c>
    </row>
    <row r="110" spans="1:7" ht="25.5" customHeight="1" x14ac:dyDescent="0.25">
      <c r="A110" s="12">
        <f t="shared" si="5"/>
        <v>89</v>
      </c>
      <c r="B110" s="2" t="s">
        <v>212</v>
      </c>
      <c r="C110" s="2" t="s">
        <v>213</v>
      </c>
      <c r="D110" s="30" t="s">
        <v>18</v>
      </c>
      <c r="E110" s="3">
        <v>20</v>
      </c>
      <c r="F110" s="5"/>
      <c r="G110" s="13">
        <f t="shared" si="1"/>
        <v>0</v>
      </c>
    </row>
    <row r="111" spans="1:7" ht="25.5" customHeight="1" x14ac:dyDescent="0.25">
      <c r="A111" s="12">
        <f t="shared" si="5"/>
        <v>90</v>
      </c>
      <c r="B111" s="2" t="s">
        <v>214</v>
      </c>
      <c r="C111" s="2" t="s">
        <v>215</v>
      </c>
      <c r="D111" s="30" t="s">
        <v>161</v>
      </c>
      <c r="E111" s="3">
        <v>143.65799999999999</v>
      </c>
      <c r="F111" s="5"/>
      <c r="G111" s="13">
        <f t="shared" si="1"/>
        <v>0</v>
      </c>
    </row>
    <row r="112" spans="1:7" x14ac:dyDescent="0.25">
      <c r="A112" s="14"/>
      <c r="B112" s="4">
        <v>14</v>
      </c>
      <c r="C112" s="1" t="s">
        <v>216</v>
      </c>
      <c r="D112" s="31"/>
      <c r="E112" s="1"/>
      <c r="F112" s="1"/>
      <c r="G112" s="15"/>
    </row>
    <row r="113" spans="1:7" ht="16.5" x14ac:dyDescent="0.25">
      <c r="A113" s="12">
        <f>A111+1</f>
        <v>91</v>
      </c>
      <c r="B113" s="2" t="s">
        <v>217</v>
      </c>
      <c r="C113" s="2" t="s">
        <v>218</v>
      </c>
      <c r="D113" s="30" t="s">
        <v>161</v>
      </c>
      <c r="E113" s="3">
        <v>21.66</v>
      </c>
      <c r="F113" s="5"/>
      <c r="G113" s="13">
        <f t="shared" si="1"/>
        <v>0</v>
      </c>
    </row>
    <row r="114" spans="1:7" ht="33" x14ac:dyDescent="0.25">
      <c r="A114" s="12">
        <f>A113+1</f>
        <v>92</v>
      </c>
      <c r="B114" s="2" t="s">
        <v>219</v>
      </c>
      <c r="C114" s="2" t="s">
        <v>220</v>
      </c>
      <c r="D114" s="30" t="s">
        <v>161</v>
      </c>
      <c r="E114" s="3">
        <v>117.39</v>
      </c>
      <c r="F114" s="5"/>
      <c r="G114" s="13">
        <f t="shared" si="1"/>
        <v>0</v>
      </c>
    </row>
    <row r="115" spans="1:7" ht="49.5" x14ac:dyDescent="0.25">
      <c r="A115" s="12">
        <f t="shared" ref="A115:A116" si="6">A114+1</f>
        <v>93</v>
      </c>
      <c r="B115" s="2" t="s">
        <v>219</v>
      </c>
      <c r="C115" s="2" t="s">
        <v>221</v>
      </c>
      <c r="D115" s="30" t="s">
        <v>161</v>
      </c>
      <c r="E115" s="3">
        <v>117.39</v>
      </c>
      <c r="F115" s="5"/>
      <c r="G115" s="13">
        <f t="shared" si="1"/>
        <v>0</v>
      </c>
    </row>
    <row r="116" spans="1:7" ht="33" x14ac:dyDescent="0.25">
      <c r="A116" s="12">
        <f t="shared" si="6"/>
        <v>94</v>
      </c>
      <c r="B116" s="2" t="s">
        <v>219</v>
      </c>
      <c r="C116" s="2" t="s">
        <v>222</v>
      </c>
      <c r="D116" s="30" t="s">
        <v>161</v>
      </c>
      <c r="E116" s="3">
        <v>117.39</v>
      </c>
      <c r="F116" s="5"/>
      <c r="G116" s="13">
        <f t="shared" si="1"/>
        <v>0</v>
      </c>
    </row>
    <row r="117" spans="1:7" x14ac:dyDescent="0.25">
      <c r="A117" s="14"/>
      <c r="B117" s="4">
        <v>15</v>
      </c>
      <c r="C117" s="1" t="s">
        <v>223</v>
      </c>
      <c r="D117" s="31"/>
      <c r="E117" s="1"/>
      <c r="F117" s="1"/>
      <c r="G117" s="15"/>
    </row>
    <row r="118" spans="1:7" ht="49.5" x14ac:dyDescent="0.25">
      <c r="A118" s="12">
        <f>A116+1</f>
        <v>95</v>
      </c>
      <c r="B118" s="2" t="s">
        <v>224</v>
      </c>
      <c r="C118" s="2" t="s">
        <v>225</v>
      </c>
      <c r="D118" s="30" t="s">
        <v>161</v>
      </c>
      <c r="E118" s="3">
        <v>111.8</v>
      </c>
      <c r="F118" s="5"/>
      <c r="G118" s="13">
        <f t="shared" si="1"/>
        <v>0</v>
      </c>
    </row>
    <row r="119" spans="1:7" ht="27.75" customHeight="1" x14ac:dyDescent="0.25">
      <c r="A119" s="12">
        <f>A118+1</f>
        <v>96</v>
      </c>
      <c r="B119" s="2" t="s">
        <v>226</v>
      </c>
      <c r="C119" s="41" t="s">
        <v>289</v>
      </c>
      <c r="D119" s="30" t="s">
        <v>161</v>
      </c>
      <c r="E119" s="42">
        <v>87</v>
      </c>
      <c r="F119" s="5"/>
      <c r="G119" s="13">
        <f t="shared" si="1"/>
        <v>0</v>
      </c>
    </row>
    <row r="120" spans="1:7" ht="27.75" customHeight="1" x14ac:dyDescent="0.25">
      <c r="A120" s="12">
        <f t="shared" ref="A120:A121" si="7">A119+1</f>
        <v>97</v>
      </c>
      <c r="B120" s="2" t="s">
        <v>227</v>
      </c>
      <c r="C120" s="41" t="s">
        <v>290</v>
      </c>
      <c r="D120" s="30" t="s">
        <v>161</v>
      </c>
      <c r="E120" s="42">
        <v>87</v>
      </c>
      <c r="F120" s="5"/>
      <c r="G120" s="13">
        <f t="shared" si="1"/>
        <v>0</v>
      </c>
    </row>
    <row r="121" spans="1:7" ht="27.75" customHeight="1" x14ac:dyDescent="0.25">
      <c r="A121" s="12">
        <f t="shared" si="7"/>
        <v>98</v>
      </c>
      <c r="B121" s="2" t="s">
        <v>228</v>
      </c>
      <c r="C121" s="2" t="s">
        <v>229</v>
      </c>
      <c r="D121" s="30" t="s">
        <v>161</v>
      </c>
      <c r="E121" s="42">
        <v>77</v>
      </c>
      <c r="F121" s="5"/>
      <c r="G121" s="13">
        <f t="shared" si="1"/>
        <v>0</v>
      </c>
    </row>
    <row r="122" spans="1:7" x14ac:dyDescent="0.25">
      <c r="A122" s="14"/>
      <c r="B122" s="4">
        <v>16</v>
      </c>
      <c r="C122" s="1" t="s">
        <v>230</v>
      </c>
      <c r="D122" s="31"/>
      <c r="E122" s="1"/>
      <c r="F122" s="1"/>
      <c r="G122" s="15"/>
    </row>
    <row r="123" spans="1:7" ht="49.5" x14ac:dyDescent="0.25">
      <c r="A123" s="12">
        <f>A121+1</f>
        <v>99</v>
      </c>
      <c r="B123" s="2" t="s">
        <v>231</v>
      </c>
      <c r="C123" s="2" t="s">
        <v>232</v>
      </c>
      <c r="D123" s="30" t="s">
        <v>92</v>
      </c>
      <c r="E123" s="3">
        <v>52</v>
      </c>
      <c r="F123" s="5"/>
      <c r="G123" s="13">
        <f t="shared" si="1"/>
        <v>0</v>
      </c>
    </row>
    <row r="124" spans="1:7" ht="49.5" x14ac:dyDescent="0.25">
      <c r="A124" s="12">
        <f>A123+1</f>
        <v>100</v>
      </c>
      <c r="B124" s="2" t="s">
        <v>231</v>
      </c>
      <c r="C124" s="2" t="s">
        <v>233</v>
      </c>
      <c r="D124" s="30" t="s">
        <v>31</v>
      </c>
      <c r="E124" s="3">
        <v>15</v>
      </c>
      <c r="F124" s="5"/>
      <c r="G124" s="13">
        <f t="shared" si="1"/>
        <v>0</v>
      </c>
    </row>
    <row r="125" spans="1:7" ht="49.5" x14ac:dyDescent="0.25">
      <c r="A125" s="12">
        <f t="shared" ref="A125:A135" si="8">A124+1</f>
        <v>101</v>
      </c>
      <c r="B125" s="2" t="s">
        <v>231</v>
      </c>
      <c r="C125" s="2" t="s">
        <v>234</v>
      </c>
      <c r="D125" s="30" t="s">
        <v>21</v>
      </c>
      <c r="E125" s="3">
        <v>1.8</v>
      </c>
      <c r="F125" s="5"/>
      <c r="G125" s="13">
        <f t="shared" si="1"/>
        <v>0</v>
      </c>
    </row>
    <row r="126" spans="1:7" ht="33" x14ac:dyDescent="0.25">
      <c r="A126" s="12">
        <f t="shared" si="8"/>
        <v>102</v>
      </c>
      <c r="B126" s="2" t="s">
        <v>231</v>
      </c>
      <c r="C126" s="2" t="s">
        <v>235</v>
      </c>
      <c r="D126" s="30" t="s">
        <v>31</v>
      </c>
      <c r="E126" s="3">
        <v>32.9</v>
      </c>
      <c r="F126" s="5"/>
      <c r="G126" s="13">
        <f t="shared" si="1"/>
        <v>0</v>
      </c>
    </row>
    <row r="127" spans="1:7" ht="49.5" x14ac:dyDescent="0.25">
      <c r="A127" s="12">
        <f t="shared" si="8"/>
        <v>103</v>
      </c>
      <c r="B127" s="2" t="s">
        <v>231</v>
      </c>
      <c r="C127" s="2" t="s">
        <v>236</v>
      </c>
      <c r="D127" s="30" t="s">
        <v>92</v>
      </c>
      <c r="E127" s="3">
        <v>39</v>
      </c>
      <c r="F127" s="5"/>
      <c r="G127" s="13">
        <f t="shared" si="1"/>
        <v>0</v>
      </c>
    </row>
    <row r="128" spans="1:7" ht="49.5" x14ac:dyDescent="0.25">
      <c r="A128" s="12">
        <f t="shared" si="8"/>
        <v>104</v>
      </c>
      <c r="B128" s="2" t="s">
        <v>231</v>
      </c>
      <c r="C128" s="2" t="s">
        <v>237</v>
      </c>
      <c r="D128" s="30" t="s">
        <v>31</v>
      </c>
      <c r="E128" s="3">
        <v>11</v>
      </c>
      <c r="F128" s="5"/>
      <c r="G128" s="13">
        <f t="shared" si="1"/>
        <v>0</v>
      </c>
    </row>
    <row r="129" spans="1:8" ht="49.5" x14ac:dyDescent="0.25">
      <c r="A129" s="12">
        <f t="shared" si="8"/>
        <v>105</v>
      </c>
      <c r="B129" s="2" t="s">
        <v>231</v>
      </c>
      <c r="C129" s="2" t="s">
        <v>238</v>
      </c>
      <c r="D129" s="30" t="s">
        <v>21</v>
      </c>
      <c r="E129" s="3">
        <v>1.5</v>
      </c>
      <c r="F129" s="5"/>
      <c r="G129" s="13">
        <f t="shared" si="1"/>
        <v>0</v>
      </c>
    </row>
    <row r="130" spans="1:8" ht="33" x14ac:dyDescent="0.25">
      <c r="A130" s="12">
        <f t="shared" si="8"/>
        <v>106</v>
      </c>
      <c r="B130" s="2" t="s">
        <v>231</v>
      </c>
      <c r="C130" s="2" t="s">
        <v>239</v>
      </c>
      <c r="D130" s="30" t="s">
        <v>31</v>
      </c>
      <c r="E130" s="3">
        <v>23.867999999999999</v>
      </c>
      <c r="F130" s="5"/>
      <c r="G130" s="13">
        <f t="shared" si="1"/>
        <v>0</v>
      </c>
    </row>
    <row r="131" spans="1:8" ht="33" x14ac:dyDescent="0.25">
      <c r="A131" s="12">
        <f t="shared" si="8"/>
        <v>107</v>
      </c>
      <c r="B131" s="2" t="s">
        <v>240</v>
      </c>
      <c r="C131" s="2" t="s">
        <v>241</v>
      </c>
      <c r="D131" s="30" t="s">
        <v>41</v>
      </c>
      <c r="E131" s="3">
        <v>1215.336</v>
      </c>
      <c r="F131" s="5"/>
      <c r="G131" s="13">
        <f t="shared" si="1"/>
        <v>0</v>
      </c>
    </row>
    <row r="132" spans="1:8" ht="16.5" x14ac:dyDescent="0.25">
      <c r="A132" s="12">
        <f t="shared" si="8"/>
        <v>108</v>
      </c>
      <c r="B132" s="2" t="s">
        <v>242</v>
      </c>
      <c r="C132" s="2" t="s">
        <v>243</v>
      </c>
      <c r="D132" s="30" t="s">
        <v>41</v>
      </c>
      <c r="E132" s="3">
        <v>1064.7550000000001</v>
      </c>
      <c r="F132" s="5"/>
      <c r="G132" s="13">
        <f t="shared" si="1"/>
        <v>0</v>
      </c>
    </row>
    <row r="133" spans="1:8" ht="33" x14ac:dyDescent="0.25">
      <c r="A133" s="12">
        <f t="shared" si="8"/>
        <v>109</v>
      </c>
      <c r="B133" s="2" t="s">
        <v>244</v>
      </c>
      <c r="C133" s="2" t="s">
        <v>245</v>
      </c>
      <c r="D133" s="30" t="s">
        <v>161</v>
      </c>
      <c r="E133" s="3">
        <v>67.825999999999993</v>
      </c>
      <c r="F133" s="5"/>
      <c r="G133" s="13">
        <f t="shared" si="1"/>
        <v>0</v>
      </c>
    </row>
    <row r="134" spans="1:8" ht="33" x14ac:dyDescent="0.25">
      <c r="A134" s="12">
        <f t="shared" si="8"/>
        <v>110</v>
      </c>
      <c r="B134" s="2" t="s">
        <v>246</v>
      </c>
      <c r="C134" s="41" t="s">
        <v>297</v>
      </c>
      <c r="D134" s="30" t="s">
        <v>18</v>
      </c>
      <c r="E134" s="3">
        <v>14</v>
      </c>
      <c r="F134" s="5"/>
      <c r="G134" s="13">
        <f t="shared" si="1"/>
        <v>0</v>
      </c>
    </row>
    <row r="135" spans="1:8" ht="33" x14ac:dyDescent="0.25">
      <c r="A135" s="12">
        <f t="shared" si="8"/>
        <v>111</v>
      </c>
      <c r="B135" s="2" t="s">
        <v>246</v>
      </c>
      <c r="C135" s="2" t="s">
        <v>247</v>
      </c>
      <c r="D135" s="30" t="s">
        <v>18</v>
      </c>
      <c r="E135" s="3">
        <v>1</v>
      </c>
      <c r="F135" s="5"/>
      <c r="G135" s="13">
        <f t="shared" si="1"/>
        <v>0</v>
      </c>
    </row>
    <row r="136" spans="1:8" x14ac:dyDescent="0.25">
      <c r="A136" s="14"/>
      <c r="B136" s="4">
        <v>17</v>
      </c>
      <c r="C136" s="1" t="s">
        <v>248</v>
      </c>
      <c r="D136" s="31"/>
      <c r="E136" s="1"/>
      <c r="F136" s="1"/>
      <c r="G136" s="15"/>
    </row>
    <row r="137" spans="1:8" ht="27" customHeight="1" x14ac:dyDescent="0.25">
      <c r="A137" s="12">
        <f>A135+1</f>
        <v>112</v>
      </c>
      <c r="B137" s="2" t="s">
        <v>249</v>
      </c>
      <c r="C137" s="2" t="s">
        <v>250</v>
      </c>
      <c r="D137" s="30" t="s">
        <v>161</v>
      </c>
      <c r="E137" s="3">
        <v>210</v>
      </c>
      <c r="F137" s="5"/>
      <c r="G137" s="13">
        <f t="shared" si="1"/>
        <v>0</v>
      </c>
    </row>
    <row r="138" spans="1:8" x14ac:dyDescent="0.25">
      <c r="A138" s="14"/>
      <c r="B138" s="4">
        <v>18</v>
      </c>
      <c r="C138" s="1" t="s">
        <v>251</v>
      </c>
      <c r="D138" s="31"/>
      <c r="E138" s="1"/>
      <c r="F138" s="1"/>
      <c r="G138" s="15"/>
    </row>
    <row r="139" spans="1:8" s="32" customFormat="1" ht="33" x14ac:dyDescent="0.25">
      <c r="A139" s="12">
        <f>A137+1</f>
        <v>113</v>
      </c>
      <c r="B139" s="2" t="s">
        <v>252</v>
      </c>
      <c r="C139" s="2" t="s">
        <v>253</v>
      </c>
      <c r="D139" s="30" t="s">
        <v>21</v>
      </c>
      <c r="E139" s="38">
        <v>122.4</v>
      </c>
      <c r="F139" s="33"/>
      <c r="G139" s="13">
        <f t="shared" ref="G139:G161" si="9">ROUND(E139*F139,2)</f>
        <v>0</v>
      </c>
    </row>
    <row r="140" spans="1:8" ht="33" x14ac:dyDescent="0.25">
      <c r="A140" s="12">
        <f>A139+1</f>
        <v>114</v>
      </c>
      <c r="B140" s="2" t="s">
        <v>252</v>
      </c>
      <c r="C140" s="2" t="s">
        <v>260</v>
      </c>
      <c r="D140" s="30" t="s">
        <v>21</v>
      </c>
      <c r="E140" s="38">
        <v>48.96</v>
      </c>
      <c r="F140" s="35"/>
      <c r="G140" s="13">
        <f t="shared" si="9"/>
        <v>0</v>
      </c>
    </row>
    <row r="141" spans="1:8" ht="33" x14ac:dyDescent="0.25">
      <c r="A141" s="12">
        <f t="shared" ref="A141:A161" si="10">A140+1</f>
        <v>115</v>
      </c>
      <c r="B141" s="2" t="s">
        <v>252</v>
      </c>
      <c r="C141" s="2" t="s">
        <v>261</v>
      </c>
      <c r="D141" s="30" t="s">
        <v>21</v>
      </c>
      <c r="E141" s="37">
        <v>23</v>
      </c>
      <c r="F141" s="35"/>
      <c r="G141" s="13">
        <f t="shared" si="9"/>
        <v>0</v>
      </c>
    </row>
    <row r="142" spans="1:8" ht="49.5" x14ac:dyDescent="0.25">
      <c r="A142" s="12">
        <f t="shared" si="10"/>
        <v>116</v>
      </c>
      <c r="B142" s="2" t="s">
        <v>252</v>
      </c>
      <c r="C142" s="2" t="s">
        <v>262</v>
      </c>
      <c r="D142" s="30" t="s">
        <v>41</v>
      </c>
      <c r="E142" s="37">
        <v>45</v>
      </c>
      <c r="F142" s="35"/>
      <c r="G142" s="13">
        <f t="shared" si="9"/>
        <v>0</v>
      </c>
    </row>
    <row r="143" spans="1:8" ht="33" x14ac:dyDescent="0.25">
      <c r="A143" s="12">
        <f t="shared" si="10"/>
        <v>117</v>
      </c>
      <c r="B143" s="2" t="s">
        <v>252</v>
      </c>
      <c r="C143" s="2" t="s">
        <v>263</v>
      </c>
      <c r="D143" s="30" t="s">
        <v>18</v>
      </c>
      <c r="E143" s="53">
        <v>11</v>
      </c>
      <c r="F143" s="34"/>
      <c r="G143" s="13">
        <f t="shared" si="9"/>
        <v>0</v>
      </c>
    </row>
    <row r="144" spans="1:8" ht="49.5" x14ac:dyDescent="0.25">
      <c r="A144" s="12">
        <f t="shared" si="10"/>
        <v>118</v>
      </c>
      <c r="B144" s="2" t="s">
        <v>252</v>
      </c>
      <c r="C144" s="2" t="s">
        <v>264</v>
      </c>
      <c r="D144" s="30" t="s">
        <v>285</v>
      </c>
      <c r="E144" s="53">
        <v>11</v>
      </c>
      <c r="F144" s="36"/>
      <c r="G144" s="13">
        <f t="shared" si="9"/>
        <v>0</v>
      </c>
      <c r="H144" s="16"/>
    </row>
    <row r="145" spans="1:8" ht="16.5" x14ac:dyDescent="0.25">
      <c r="A145" s="12">
        <f t="shared" si="10"/>
        <v>119</v>
      </c>
      <c r="B145" s="2" t="s">
        <v>252</v>
      </c>
      <c r="C145" s="2" t="s">
        <v>265</v>
      </c>
      <c r="D145" s="30" t="s">
        <v>18</v>
      </c>
      <c r="E145" s="53">
        <v>11</v>
      </c>
      <c r="F145" s="36"/>
      <c r="G145" s="13">
        <f t="shared" si="9"/>
        <v>0</v>
      </c>
      <c r="H145" s="16"/>
    </row>
    <row r="146" spans="1:8" ht="33" x14ac:dyDescent="0.25">
      <c r="A146" s="12">
        <f t="shared" si="10"/>
        <v>120</v>
      </c>
      <c r="B146" s="2" t="s">
        <v>252</v>
      </c>
      <c r="C146" s="2" t="s">
        <v>255</v>
      </c>
      <c r="D146" s="30" t="s">
        <v>31</v>
      </c>
      <c r="E146" s="37">
        <v>260</v>
      </c>
      <c r="F146" s="34"/>
      <c r="G146" s="13">
        <f t="shared" si="9"/>
        <v>0</v>
      </c>
    </row>
    <row r="147" spans="1:8" ht="33" x14ac:dyDescent="0.25">
      <c r="A147" s="12">
        <f t="shared" si="10"/>
        <v>121</v>
      </c>
      <c r="B147" s="2" t="s">
        <v>252</v>
      </c>
      <c r="C147" s="2" t="s">
        <v>266</v>
      </c>
      <c r="D147" s="30" t="s">
        <v>31</v>
      </c>
      <c r="E147" s="37">
        <v>46</v>
      </c>
      <c r="F147" s="34"/>
      <c r="G147" s="13">
        <f t="shared" si="9"/>
        <v>0</v>
      </c>
    </row>
    <row r="148" spans="1:8" ht="49.5" x14ac:dyDescent="0.25">
      <c r="A148" s="12">
        <f t="shared" si="10"/>
        <v>122</v>
      </c>
      <c r="B148" s="2" t="s">
        <v>252</v>
      </c>
      <c r="C148" s="2" t="s">
        <v>256</v>
      </c>
      <c r="D148" s="30" t="s">
        <v>31</v>
      </c>
      <c r="E148" s="37">
        <v>306</v>
      </c>
      <c r="F148" s="34"/>
      <c r="G148" s="13">
        <f t="shared" si="9"/>
        <v>0</v>
      </c>
    </row>
    <row r="149" spans="1:8" ht="33" x14ac:dyDescent="0.25">
      <c r="A149" s="12">
        <f t="shared" si="10"/>
        <v>123</v>
      </c>
      <c r="B149" s="2" t="s">
        <v>252</v>
      </c>
      <c r="C149" s="2" t="s">
        <v>267</v>
      </c>
      <c r="D149" s="30" t="s">
        <v>31</v>
      </c>
      <c r="E149" s="37">
        <v>306</v>
      </c>
      <c r="F149" s="34"/>
      <c r="G149" s="13">
        <f t="shared" si="9"/>
        <v>0</v>
      </c>
    </row>
    <row r="150" spans="1:8" ht="33" x14ac:dyDescent="0.25">
      <c r="A150" s="12">
        <f t="shared" si="10"/>
        <v>124</v>
      </c>
      <c r="B150" s="2" t="s">
        <v>252</v>
      </c>
      <c r="C150" s="2" t="s">
        <v>268</v>
      </c>
      <c r="D150" s="30" t="s">
        <v>31</v>
      </c>
      <c r="E150" s="37">
        <v>18</v>
      </c>
      <c r="F150" s="34"/>
      <c r="G150" s="13">
        <f t="shared" si="9"/>
        <v>0</v>
      </c>
    </row>
    <row r="151" spans="1:8" ht="66" x14ac:dyDescent="0.25">
      <c r="A151" s="12">
        <f t="shared" si="10"/>
        <v>125</v>
      </c>
      <c r="B151" s="2" t="s">
        <v>252</v>
      </c>
      <c r="C151" s="2" t="s">
        <v>257</v>
      </c>
      <c r="D151" s="30" t="s">
        <v>18</v>
      </c>
      <c r="E151" s="53">
        <v>11</v>
      </c>
      <c r="F151" s="34"/>
      <c r="G151" s="13">
        <f t="shared" si="9"/>
        <v>0</v>
      </c>
    </row>
    <row r="152" spans="1:8" ht="33" x14ac:dyDescent="0.25">
      <c r="A152" s="12">
        <f t="shared" si="10"/>
        <v>126</v>
      </c>
      <c r="B152" s="2" t="s">
        <v>252</v>
      </c>
      <c r="C152" s="2" t="s">
        <v>269</v>
      </c>
      <c r="D152" s="30" t="s">
        <v>18</v>
      </c>
      <c r="E152" s="53">
        <v>11</v>
      </c>
      <c r="F152" s="34"/>
      <c r="G152" s="13">
        <f t="shared" si="9"/>
        <v>0</v>
      </c>
    </row>
    <row r="153" spans="1:8" ht="49.5" x14ac:dyDescent="0.25">
      <c r="A153" s="12">
        <f t="shared" si="10"/>
        <v>127</v>
      </c>
      <c r="B153" s="2" t="s">
        <v>252</v>
      </c>
      <c r="C153" s="2" t="s">
        <v>270</v>
      </c>
      <c r="D153" s="30" t="s">
        <v>286</v>
      </c>
      <c r="E153" s="53">
        <v>11</v>
      </c>
      <c r="F153" s="34"/>
      <c r="G153" s="13">
        <f t="shared" si="9"/>
        <v>0</v>
      </c>
    </row>
    <row r="154" spans="1:8" ht="33" x14ac:dyDescent="0.25">
      <c r="A154" s="12">
        <f t="shared" si="10"/>
        <v>128</v>
      </c>
      <c r="B154" s="2" t="s">
        <v>252</v>
      </c>
      <c r="C154" s="2" t="s">
        <v>254</v>
      </c>
      <c r="D154" s="30" t="s">
        <v>21</v>
      </c>
      <c r="E154" s="38">
        <v>97.92</v>
      </c>
      <c r="F154" s="34"/>
      <c r="G154" s="13">
        <f t="shared" si="9"/>
        <v>0</v>
      </c>
    </row>
    <row r="155" spans="1:8" ht="33" x14ac:dyDescent="0.25">
      <c r="A155" s="12">
        <f t="shared" si="10"/>
        <v>129</v>
      </c>
      <c r="B155" s="2" t="s">
        <v>252</v>
      </c>
      <c r="C155" s="2" t="s">
        <v>271</v>
      </c>
      <c r="D155" s="30" t="s">
        <v>21</v>
      </c>
      <c r="E155" s="37">
        <v>23</v>
      </c>
      <c r="F155" s="34"/>
      <c r="G155" s="13">
        <f t="shared" si="9"/>
        <v>0</v>
      </c>
    </row>
    <row r="156" spans="1:8" ht="33" x14ac:dyDescent="0.25">
      <c r="A156" s="12">
        <f t="shared" si="10"/>
        <v>130</v>
      </c>
      <c r="B156" s="2" t="s">
        <v>252</v>
      </c>
      <c r="C156" s="2" t="s">
        <v>272</v>
      </c>
      <c r="D156" s="30" t="s">
        <v>15</v>
      </c>
      <c r="E156" s="53">
        <v>11</v>
      </c>
      <c r="F156" s="34"/>
      <c r="G156" s="13">
        <f t="shared" si="9"/>
        <v>0</v>
      </c>
    </row>
    <row r="157" spans="1:8" ht="33" x14ac:dyDescent="0.25">
      <c r="A157" s="12">
        <f t="shared" si="10"/>
        <v>131</v>
      </c>
      <c r="B157" s="2" t="s">
        <v>252</v>
      </c>
      <c r="C157" s="2" t="s">
        <v>273</v>
      </c>
      <c r="D157" s="30" t="s">
        <v>287</v>
      </c>
      <c r="E157" s="37">
        <v>1</v>
      </c>
      <c r="F157" s="34"/>
      <c r="G157" s="13">
        <f t="shared" si="9"/>
        <v>0</v>
      </c>
    </row>
    <row r="158" spans="1:8" ht="16.5" x14ac:dyDescent="0.25">
      <c r="A158" s="12">
        <f t="shared" si="10"/>
        <v>132</v>
      </c>
      <c r="B158" s="2" t="s">
        <v>252</v>
      </c>
      <c r="C158" s="2" t="s">
        <v>274</v>
      </c>
      <c r="D158" s="30" t="s">
        <v>275</v>
      </c>
      <c r="E158" s="53">
        <v>11</v>
      </c>
      <c r="F158" s="34"/>
      <c r="G158" s="13">
        <f t="shared" si="9"/>
        <v>0</v>
      </c>
    </row>
    <row r="159" spans="1:8" ht="33" x14ac:dyDescent="0.25">
      <c r="A159" s="12">
        <f t="shared" si="10"/>
        <v>133</v>
      </c>
      <c r="B159" s="2" t="s">
        <v>252</v>
      </c>
      <c r="C159" s="2" t="s">
        <v>276</v>
      </c>
      <c r="D159" s="30" t="s">
        <v>287</v>
      </c>
      <c r="E159" s="37">
        <v>1</v>
      </c>
      <c r="F159" s="34"/>
      <c r="G159" s="13">
        <f t="shared" si="9"/>
        <v>0</v>
      </c>
    </row>
    <row r="160" spans="1:8" ht="16.5" x14ac:dyDescent="0.25">
      <c r="A160" s="12">
        <f t="shared" si="10"/>
        <v>134</v>
      </c>
      <c r="B160" s="2" t="s">
        <v>252</v>
      </c>
      <c r="C160" s="2" t="s">
        <v>258</v>
      </c>
      <c r="D160" s="30" t="s">
        <v>288</v>
      </c>
      <c r="E160" s="37">
        <v>2</v>
      </c>
      <c r="F160" s="34"/>
      <c r="G160" s="13">
        <f t="shared" si="9"/>
        <v>0</v>
      </c>
    </row>
    <row r="161" spans="1:7" ht="33.75" thickBot="1" x14ac:dyDescent="0.3">
      <c r="A161" s="12">
        <f t="shared" si="10"/>
        <v>135</v>
      </c>
      <c r="B161" s="2" t="s">
        <v>252</v>
      </c>
      <c r="C161" s="2" t="s">
        <v>259</v>
      </c>
      <c r="D161" s="30" t="s">
        <v>288</v>
      </c>
      <c r="E161" s="37">
        <v>2</v>
      </c>
      <c r="F161" s="34"/>
      <c r="G161" s="13">
        <f t="shared" si="9"/>
        <v>0</v>
      </c>
    </row>
    <row r="162" spans="1:7" ht="29.25" customHeight="1" thickBot="1" x14ac:dyDescent="0.3">
      <c r="D162" s="50" t="s">
        <v>279</v>
      </c>
      <c r="E162" s="51"/>
      <c r="F162" s="44">
        <f>SUM(G9:G161)</f>
        <v>0</v>
      </c>
      <c r="G162" s="45"/>
    </row>
    <row r="163" spans="1:7" ht="29.25" customHeight="1" thickBot="1" x14ac:dyDescent="0.3">
      <c r="D163" s="7"/>
      <c r="E163" s="6" t="s">
        <v>281</v>
      </c>
      <c r="F163" s="44">
        <v>0</v>
      </c>
      <c r="G163" s="45"/>
    </row>
    <row r="164" spans="1:7" ht="29.25" customHeight="1" thickBot="1" x14ac:dyDescent="0.3">
      <c r="D164" s="7"/>
      <c r="E164" s="6" t="s">
        <v>280</v>
      </c>
      <c r="F164" s="46">
        <f>F163+F162</f>
        <v>0</v>
      </c>
      <c r="G164" s="47"/>
    </row>
    <row r="165" spans="1:7" ht="15.75" x14ac:dyDescent="0.25">
      <c r="D165" s="7"/>
      <c r="E165" s="6"/>
      <c r="F165" s="40"/>
      <c r="G165" s="40"/>
    </row>
    <row r="166" spans="1:7" x14ac:dyDescent="0.25">
      <c r="A166" s="39" t="s">
        <v>282</v>
      </c>
    </row>
    <row r="167" spans="1:7" x14ac:dyDescent="0.25">
      <c r="C167" s="27"/>
      <c r="D167" s="27"/>
      <c r="E167" s="27"/>
    </row>
    <row r="168" spans="1:7" x14ac:dyDescent="0.25">
      <c r="C168" s="27"/>
      <c r="D168" s="27"/>
      <c r="E168" s="27"/>
    </row>
  </sheetData>
  <mergeCells count="6">
    <mergeCell ref="F163:G163"/>
    <mergeCell ref="F164:G164"/>
    <mergeCell ref="A2:G2"/>
    <mergeCell ref="A4:G4"/>
    <mergeCell ref="D162:E162"/>
    <mergeCell ref="F162:G162"/>
  </mergeCells>
  <phoneticPr fontId="13" type="noConversion"/>
  <pageMargins left="0.70866141732283472" right="0.70866141732283472" top="0.74803149606299213" bottom="0.74803149606299213" header="0.31496062992125984" footer="0.31496062992125984"/>
  <pageSetup scale="66" fitToHeight="0" orientation="portrait" errors="blank" r:id="rId1"/>
  <headerFooter>
    <oddFooter>Strona &amp;P z &amp;N</oddFooter>
  </headerFooter>
  <ignoredErrors>
    <ignoredError sqref="A7:G7 A32:E35 A38:E56 A58:E60 A67:E68 A73:E74 A76:E78 B80:E80 B97:E99 B118:E118 B137:E137 A10:E30 C8:G8 C31:E31 C36:E36 C57:E57 C66:E66 C72:E72 C75:E75 C79:E79 C81:E81 C85:E85 C90:E90 C100:E100 C106:E106 C112:E112 C117:E117 C122:E122 C136:E136 C138:E138 A9 C9:E9 A6 C6:G6 A37:D37 B105:E105 B104:D104 B121:D121 B119:B120 D119:D120 B82:E84 B86:E86 B101:E103 B107:E111 B113:E116 B123:E133 A62:E64 A70:E71 B91:E95 B135:E135 B134 D134:E134 B88:E88 B87 D87:E8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Dróżdż</dc:creator>
  <cp:lastModifiedBy>Agnieszka Mąkosa</cp:lastModifiedBy>
  <cp:lastPrinted>2025-03-03T10:06:38Z</cp:lastPrinted>
  <dcterms:created xsi:type="dcterms:W3CDTF">2025-01-15T10:21:17Z</dcterms:created>
  <dcterms:modified xsi:type="dcterms:W3CDTF">2025-03-03T10:09:23Z</dcterms:modified>
</cp:coreProperties>
</file>