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udia.augustynczyk\Desktop\Przetarg na UL 2025r\Kosztorysy ofertowe\wynik\"/>
    </mc:Choice>
  </mc:AlternateContent>
  <xr:revisionPtr revIDLastSave="0" documentId="13_ncr:1_{0F2E14AF-5AAF-4506-ADAA-E583AAB222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1" l="1"/>
  <c r="F82" i="1"/>
  <c r="I80" i="1"/>
  <c r="I79" i="1"/>
  <c r="I78" i="1"/>
  <c r="I77" i="1"/>
  <c r="I76" i="1"/>
  <c r="I75" i="1"/>
  <c r="I74" i="1"/>
  <c r="I73" i="1"/>
  <c r="I72" i="1"/>
  <c r="I71" i="1"/>
  <c r="K71" i="1" s="1"/>
  <c r="I70" i="1"/>
  <c r="K70" i="1" s="1"/>
  <c r="I69" i="1"/>
  <c r="I68" i="1"/>
  <c r="I67" i="1"/>
  <c r="K67" i="1" s="1"/>
  <c r="I66" i="1"/>
  <c r="I65" i="1"/>
  <c r="I64" i="1"/>
  <c r="I63" i="1"/>
  <c r="I62" i="1"/>
  <c r="I61" i="1"/>
  <c r="I60" i="1"/>
  <c r="I59" i="1"/>
  <c r="I58" i="1"/>
  <c r="K58" i="1" s="1"/>
  <c r="I57" i="1"/>
  <c r="I56" i="1"/>
  <c r="I55" i="1"/>
  <c r="K55" i="1" s="1"/>
  <c r="I54" i="1"/>
  <c r="I53" i="1"/>
  <c r="I52" i="1"/>
  <c r="I51" i="1"/>
  <c r="I50" i="1"/>
  <c r="K50" i="1" s="1"/>
  <c r="I47" i="1"/>
  <c r="I42" i="1"/>
  <c r="I37" i="1"/>
  <c r="I32" i="1"/>
  <c r="L69" i="1" l="1"/>
  <c r="L59" i="1"/>
  <c r="L42" i="1"/>
  <c r="L60" i="1"/>
  <c r="L72" i="1"/>
  <c r="L47" i="1"/>
  <c r="L74" i="1"/>
  <c r="L75" i="1"/>
  <c r="L52" i="1"/>
  <c r="L64" i="1"/>
  <c r="L65" i="1"/>
  <c r="L79" i="1"/>
  <c r="K32" i="1"/>
  <c r="L32" i="1" s="1"/>
  <c r="K62" i="1"/>
  <c r="L62" i="1" s="1"/>
  <c r="K78" i="1"/>
  <c r="L78" i="1" s="1"/>
  <c r="L50" i="1"/>
  <c r="L58" i="1"/>
  <c r="K37" i="1"/>
  <c r="L37" i="1" s="1"/>
  <c r="K63" i="1"/>
  <c r="L63" i="1" s="1"/>
  <c r="K79" i="1"/>
  <c r="L55" i="1"/>
  <c r="L67" i="1"/>
  <c r="K42" i="1"/>
  <c r="K52" i="1"/>
  <c r="K56" i="1"/>
  <c r="L56" i="1" s="1"/>
  <c r="K60" i="1"/>
  <c r="K64" i="1"/>
  <c r="K68" i="1"/>
  <c r="L68" i="1" s="1"/>
  <c r="K72" i="1"/>
  <c r="K76" i="1"/>
  <c r="L76" i="1" s="1"/>
  <c r="K80" i="1"/>
  <c r="L80" i="1" s="1"/>
  <c r="K74" i="1"/>
  <c r="L70" i="1"/>
  <c r="K59" i="1"/>
  <c r="K75" i="1"/>
  <c r="L71" i="1"/>
  <c r="K54" i="1"/>
  <c r="L54" i="1" s="1"/>
  <c r="K51" i="1"/>
  <c r="L51" i="1" s="1"/>
  <c r="K66" i="1"/>
  <c r="L66" i="1" s="1"/>
  <c r="K47" i="1"/>
  <c r="K53" i="1"/>
  <c r="L53" i="1" s="1"/>
  <c r="K57" i="1"/>
  <c r="L57" i="1" s="1"/>
  <c r="K61" i="1"/>
  <c r="L61" i="1" s="1"/>
  <c r="K65" i="1"/>
  <c r="K69" i="1"/>
  <c r="K73" i="1"/>
  <c r="L73" i="1" s="1"/>
  <c r="K77" i="1"/>
  <c r="L77" i="1" s="1"/>
  <c r="B26" i="1" l="1"/>
</calcChain>
</file>

<file path=xl/sharedStrings.xml><?xml version="1.0" encoding="utf-8"?>
<sst xmlns="http://schemas.openxmlformats.org/spreadsheetml/2006/main" count="227" uniqueCount="144">
  <si>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</si>
  <si>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</si>
  <si>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</si>
  <si>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</si>
  <si>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</si>
  <si>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</si>
  <si>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</si>
  <si>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</si>
  <si>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</si>
  <si>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</si>
  <si>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</si>
  <si>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</si>
  <si>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</si>
  <si>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</si>
  <si>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</si>
  <si>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</si>
  <si>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</si>
  <si>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</si>
  <si>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</si>
  <si>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</si>
  <si>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</si>
  <si>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</si>
  <si>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</si>
  <si>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</si>
  <si>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</si>
  <si>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</si>
  <si>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</si>
  <si>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</si>
  <si>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</si>
  <si>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</si>
  <si>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</si>
  <si>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</si>
  <si>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</si>
  <si>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</si>
  <si>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</si>
  <si>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</si>
  <si>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</si>
  <si>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</si>
  <si>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</si>
  <si>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</si>
  <si>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</si>
  <si>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</si>
  <si>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</si>
  <si>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</si>
  <si>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</si>
  <si>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</si>
  <si>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</si>
  <si>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</si>
  <si>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</si>
  <si>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</si>
  <si>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</si>
  <si>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</si>
  <si>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</si>
  <si>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</si>
  <si>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</si>
  <si>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</si>
  <si>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</si>
  <si>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</si>
  <si>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</si>
  <si>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</si>
  <si>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</si>
  <si>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</si>
  <si>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</si>
  <si>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</si>
  <si>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</si>
  <si>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</si>
  <si>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</si>
  <si>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</si>
  <si>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</si>
  <si>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</si>
  <si>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</si>
  <si>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</si>
  <si>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</si>
  <si>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</si>
  <si>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</si>
  <si>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</si>
  <si>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</si>
  <si>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</si>
  <si>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</si>
  <si>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</si>
  <si>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</si>
  <si>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</si>
  <si>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</si>
  <si>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</si>
  <si>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</si>
  <si>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</si>
  <si>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</si>
  <si>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360</t>
  </si>
  <si>
    <t>ZB-NASDB</t>
  </si>
  <si>
    <t>Zbiór nasion dęba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</si>
  <si>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</si>
  <si>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</si>
  <si>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</si>
  <si>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</si>
  <si>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</si>
  <si>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</si>
  <si>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</si>
  <si>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</si>
  <si>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</si>
  <si>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</si>
  <si>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</si>
  <si>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</si>
  <si>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</si>
  <si>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</si>
  <si>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</si>
  <si>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</si>
  <si>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</si>
  <si>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</si>
  <si>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</si>
  <si>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</si>
  <si>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</si>
  <si>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</si>
  <si>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</si>
  <si>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</si>
  <si>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</si>
  <si>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</si>
  <si>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</si>
  <si>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</si>
  <si>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</si>
  <si>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</si>
  <si>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</si>
  <si>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</si>
  <si>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</si>
  <si>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2 L.02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</si>
  <si>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</si>
  <si>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</si>
  <si>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</si>
  <si>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</si>
  <si>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</si>
  <si>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</si>
  <si>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</si>
  <si>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</si>
  <si>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</si>
  <si>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</si>
  <si>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</si>
  <si>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</si>
  <si>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</si>
  <si>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</si>
  <si>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</si>
  <si>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</si>
  <si>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</si>
  <si>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29</t>
  </si>
  <si>
    <t>KARPS</t>
  </si>
  <si>
    <t>Karczowanie pniaków starych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</si>
</sst>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topLeftCell="A28" workbookViewId="0">
      <selection activeCell="F84" sqref="F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115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3" t="s">
        <v>116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117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5" t="s">
        <v>118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1" t="s">
        <v>119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120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121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122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1" t="s">
        <v>123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124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2576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11" t="s">
        <v>125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2181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11" t="s">
        <v>126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1218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3.2" customHeight="1" x14ac:dyDescent="0.2"/>
    <row r="44" spans="2:13" s="1" customFormat="1" ht="18.2" customHeight="1" x14ac:dyDescent="0.2">
      <c r="B44" s="11" t="s">
        <v>127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2210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9">
        <f>ROUND(I47+ K47,2)</f>
        <v>0</v>
      </c>
      <c r="M47" s="3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5.04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29">
        <f t="shared" ref="L50:L80" si="2">ROUND(I50+ K50,2)</f>
        <v>0</v>
      </c>
      <c r="M50" s="3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1.64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30"/>
    </row>
    <row r="52" spans="2:13" s="1" customFormat="1" ht="19.7" customHeight="1" x14ac:dyDescent="0.2">
      <c r="B52" s="5">
        <v>7</v>
      </c>
      <c r="C52" s="6" t="s">
        <v>141</v>
      </c>
      <c r="D52" s="6" t="s">
        <v>142</v>
      </c>
      <c r="E52" s="7" t="s">
        <v>143</v>
      </c>
      <c r="F52" s="6" t="s">
        <v>18</v>
      </c>
      <c r="G52" s="8">
        <v>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1">
        <f t="shared" si="2"/>
        <v>0</v>
      </c>
      <c r="M52" s="39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3.7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30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3.7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30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2.48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30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32</v>
      </c>
      <c r="G56" s="8">
        <v>27.92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14</v>
      </c>
      <c r="G57" s="8">
        <v>10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25</v>
      </c>
      <c r="G58" s="8">
        <v>13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30"/>
    </row>
    <row r="59" spans="2:13" s="1" customFormat="1" ht="19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25</v>
      </c>
      <c r="G59" s="8">
        <v>6.9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30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25</v>
      </c>
      <c r="G60" s="8">
        <v>19.899999999999999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30"/>
    </row>
    <row r="61" spans="2:13" s="1" customFormat="1" ht="28.7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18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30"/>
    </row>
    <row r="62" spans="2:13" s="1" customFormat="1" ht="28.7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18</v>
      </c>
      <c r="G62" s="8">
        <v>23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28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18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19.7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18</v>
      </c>
      <c r="G64" s="8">
        <v>1.25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3" s="1" customFormat="1" ht="19.7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18</v>
      </c>
      <c r="G65" s="8">
        <v>1.95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30"/>
    </row>
    <row r="66" spans="2:13" s="1" customFormat="1" ht="28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25</v>
      </c>
      <c r="G66" s="8">
        <v>16.399999999999999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30"/>
    </row>
    <row r="67" spans="2:13" s="1" customFormat="1" ht="28.7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25</v>
      </c>
      <c r="G67" s="8">
        <v>1.1399999999999999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30"/>
    </row>
    <row r="68" spans="2:13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72</v>
      </c>
      <c r="G68" s="8">
        <v>10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9">
        <f t="shared" si="2"/>
        <v>0</v>
      </c>
      <c r="M68" s="30"/>
    </row>
    <row r="69" spans="2:13" s="1" customFormat="1" ht="19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72</v>
      </c>
      <c r="G69" s="8">
        <v>20.9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9">
        <f t="shared" si="2"/>
        <v>0</v>
      </c>
      <c r="M69" s="30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79</v>
      </c>
      <c r="G70" s="8">
        <v>80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9">
        <f t="shared" si="2"/>
        <v>0</v>
      </c>
      <c r="M70" s="30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83</v>
      </c>
      <c r="G71" s="8">
        <v>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30"/>
    </row>
    <row r="72" spans="2:13" s="1" customFormat="1" ht="28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14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90</v>
      </c>
      <c r="G73" s="8">
        <v>50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30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79</v>
      </c>
      <c r="G74" s="8">
        <v>193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9">
        <f t="shared" si="2"/>
        <v>0</v>
      </c>
      <c r="M74" s="30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93</v>
      </c>
      <c r="F75" s="6" t="s">
        <v>79</v>
      </c>
      <c r="G75" s="8">
        <v>113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9">
        <f t="shared" si="2"/>
        <v>0</v>
      </c>
      <c r="M75" s="30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79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9">
        <f t="shared" si="2"/>
        <v>0</v>
      </c>
      <c r="M76" s="30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79</v>
      </c>
      <c r="G77" s="8">
        <v>107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9">
        <f t="shared" si="2"/>
        <v>0</v>
      </c>
      <c r="M77" s="30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101</v>
      </c>
      <c r="F78" s="6" t="s">
        <v>79</v>
      </c>
      <c r="G78" s="8">
        <v>40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9">
        <f t="shared" si="2"/>
        <v>0</v>
      </c>
      <c r="M78" s="30"/>
    </row>
    <row r="79" spans="2:13" s="1" customFormat="1" ht="19.7" customHeight="1" x14ac:dyDescent="0.2">
      <c r="B79" s="5">
        <v>34</v>
      </c>
      <c r="C79" s="6" t="s">
        <v>104</v>
      </c>
      <c r="D79" s="6" t="s">
        <v>105</v>
      </c>
      <c r="E79" s="7" t="s">
        <v>106</v>
      </c>
      <c r="F79" s="6" t="s">
        <v>79</v>
      </c>
      <c r="G79" s="8">
        <v>132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9">
        <f t="shared" si="2"/>
        <v>0</v>
      </c>
      <c r="M79" s="30"/>
    </row>
    <row r="80" spans="2:13" s="1" customFormat="1" ht="19.7" customHeight="1" x14ac:dyDescent="0.2">
      <c r="B80" s="5">
        <v>35</v>
      </c>
      <c r="C80" s="6" t="s">
        <v>107</v>
      </c>
      <c r="D80" s="6" t="s">
        <v>108</v>
      </c>
      <c r="E80" s="7" t="s">
        <v>106</v>
      </c>
      <c r="F80" s="6" t="s">
        <v>79</v>
      </c>
      <c r="G80" s="8">
        <v>19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9">
        <f t="shared" si="2"/>
        <v>0</v>
      </c>
      <c r="M80" s="30"/>
    </row>
    <row r="81" spans="2:14" s="1" customFormat="1" ht="55.9" customHeight="1" x14ac:dyDescent="0.2"/>
    <row r="82" spans="2:14" s="1" customFormat="1" ht="21.4" customHeight="1" x14ac:dyDescent="0.2">
      <c r="B82" s="23" t="s">
        <v>109</v>
      </c>
      <c r="C82" s="23"/>
      <c r="D82" s="23"/>
      <c r="E82" s="23"/>
      <c r="F82" s="26">
        <f>ROUND(I32+I37+I42+I47+I50+I51+I52+I53+I54+I55+I56+I57+I58+I59+I60+I61+I62+I63+I64+I65+I66+I67+I68+I69+I70+I71+I72+I73+I74+I75+I76+I77+I78+I79+I80,2)</f>
        <v>0</v>
      </c>
      <c r="G82" s="27"/>
      <c r="H82" s="27"/>
      <c r="I82" s="27"/>
      <c r="J82" s="27"/>
      <c r="K82" s="27"/>
      <c r="L82" s="27"/>
      <c r="M82" s="28"/>
    </row>
    <row r="83" spans="2:14" s="1" customFormat="1" ht="21.4" customHeight="1" x14ac:dyDescent="0.2">
      <c r="B83" s="23" t="s">
        <v>110</v>
      </c>
      <c r="C83" s="23"/>
      <c r="D83" s="23"/>
      <c r="E83" s="23"/>
      <c r="F83" s="31">
        <f>ROUND(L32+L37+L42+L47+L50+L51+L52+L53+L54+L55+L56+L57+L58+L59+L60+L61+L62+L63+L64+L65+L66+L67+L68+L69+L70+L71+L72+L73+L74+L75+L76+L77+L78+L79+L80,2)</f>
        <v>0</v>
      </c>
      <c r="G83" s="32"/>
      <c r="H83" s="32"/>
      <c r="I83" s="32"/>
      <c r="J83" s="32"/>
      <c r="K83" s="32"/>
      <c r="L83" s="32"/>
      <c r="M83" s="33"/>
    </row>
    <row r="84" spans="2:14" s="1" customFormat="1" ht="11.1" customHeight="1" x14ac:dyDescent="0.2"/>
    <row r="85" spans="2:14" s="1" customFormat="1" ht="80.099999999999994" customHeight="1" x14ac:dyDescent="0.2">
      <c r="B85" s="16" t="s">
        <v>128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2.65" customHeight="1" x14ac:dyDescent="0.2"/>
    <row r="87" spans="2:14" s="1" customFormat="1" ht="110.1" customHeight="1" x14ac:dyDescent="0.2">
      <c r="B87" s="16" t="s">
        <v>129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5.25" customHeight="1" x14ac:dyDescent="0.2"/>
    <row r="89" spans="2:14" s="1" customFormat="1" ht="110.1" customHeight="1" x14ac:dyDescent="0.2">
      <c r="B89" s="19" t="s">
        <v>130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5.25" customHeight="1" x14ac:dyDescent="0.2"/>
    <row r="91" spans="2:14" s="1" customFormat="1" ht="37.9" customHeight="1" x14ac:dyDescent="0.2">
      <c r="B91" s="14" t="s">
        <v>111</v>
      </c>
      <c r="C91" s="14"/>
      <c r="D91" s="14"/>
      <c r="E91" s="14"/>
      <c r="F91" s="34" t="s">
        <v>112</v>
      </c>
      <c r="G91" s="34"/>
      <c r="H91" s="34"/>
      <c r="I91" s="34"/>
      <c r="J91" s="34"/>
      <c r="K91" s="34"/>
      <c r="L91" s="34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.65" customHeight="1" x14ac:dyDescent="0.2"/>
    <row r="97" spans="2:14" s="1" customFormat="1" ht="203.1" customHeight="1" x14ac:dyDescent="0.2">
      <c r="B97" s="16" t="s">
        <v>131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2.65" customHeight="1" x14ac:dyDescent="0.2"/>
    <row r="99" spans="2:14" s="1" customFormat="1" ht="36.950000000000003" customHeight="1" x14ac:dyDescent="0.2">
      <c r="B99" s="17" t="s">
        <v>132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65" customHeight="1" x14ac:dyDescent="0.2"/>
    <row r="101" spans="2:14" s="1" customFormat="1" ht="37.9" customHeight="1" x14ac:dyDescent="0.2">
      <c r="B101" s="14" t="s">
        <v>113</v>
      </c>
      <c r="C101" s="14"/>
      <c r="D101" s="14"/>
      <c r="E101" s="14"/>
      <c r="F101" s="18" t="s">
        <v>114</v>
      </c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.65" customHeight="1" x14ac:dyDescent="0.2"/>
    <row r="107" spans="2:14" s="1" customFormat="1" ht="159.94999999999999" customHeight="1" x14ac:dyDescent="0.2">
      <c r="B107" s="16" t="s">
        <v>133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54.95" customHeight="1" x14ac:dyDescent="0.2">
      <c r="B109" s="16" t="s">
        <v>134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60" customHeight="1" x14ac:dyDescent="0.2">
      <c r="B111" s="19" t="s">
        <v>135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65" customHeight="1" x14ac:dyDescent="0.2"/>
    <row r="113" spans="2:14" s="1" customFormat="1" ht="48" customHeight="1" x14ac:dyDescent="0.2">
      <c r="B113" s="19" t="s">
        <v>136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2:14" s="1" customFormat="1" ht="2.65" customHeight="1" x14ac:dyDescent="0.2"/>
    <row r="115" spans="2:14" s="1" customFormat="1" ht="125.1" customHeight="1" x14ac:dyDescent="0.2">
      <c r="B115" s="16" t="s">
        <v>137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84.95" customHeight="1" x14ac:dyDescent="0.2">
      <c r="B117" s="16" t="s">
        <v>138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86.85" customHeight="1" x14ac:dyDescent="0.2"/>
    <row r="119" spans="2:14" s="1" customFormat="1" ht="17.649999999999999" customHeight="1" x14ac:dyDescent="0.2">
      <c r="I119" s="36" t="s">
        <v>139</v>
      </c>
      <c r="J119" s="36"/>
    </row>
    <row r="120" spans="2:14" s="1" customFormat="1" ht="145.15" customHeight="1" x14ac:dyDescent="0.2"/>
    <row r="121" spans="2:14" s="1" customFormat="1" ht="81.599999999999994" customHeight="1" x14ac:dyDescent="0.2">
      <c r="B121" s="20" t="s">
        <v>140</v>
      </c>
      <c r="C121" s="20"/>
      <c r="D121" s="20"/>
      <c r="E121" s="20"/>
      <c r="F121" s="20"/>
      <c r="G121" s="20"/>
      <c r="H121" s="20"/>
      <c r="I121" s="20"/>
      <c r="J121" s="20"/>
    </row>
  </sheetData>
  <mergeCells count="97">
    <mergeCell ref="L74:M74"/>
    <mergeCell ref="L75:M75"/>
    <mergeCell ref="L76:M76"/>
    <mergeCell ref="L77:M77"/>
    <mergeCell ref="L52:M52"/>
    <mergeCell ref="I2:O2"/>
    <mergeCell ref="L31:M31"/>
    <mergeCell ref="L32:M32"/>
    <mergeCell ref="L36:M36"/>
    <mergeCell ref="L37:M37"/>
    <mergeCell ref="F93:L93"/>
    <mergeCell ref="F94:L94"/>
    <mergeCell ref="F95:L95"/>
    <mergeCell ref="G11:N12"/>
    <mergeCell ref="I119:J119"/>
    <mergeCell ref="L41:M41"/>
    <mergeCell ref="L42:M42"/>
    <mergeCell ref="L46:M46"/>
    <mergeCell ref="L47:M47"/>
    <mergeCell ref="L49:M49"/>
    <mergeCell ref="L50:M50"/>
    <mergeCell ref="L51:M51"/>
    <mergeCell ref="L53:M53"/>
    <mergeCell ref="L63:M63"/>
    <mergeCell ref="L64:M64"/>
    <mergeCell ref="L65:M65"/>
    <mergeCell ref="L60:M60"/>
    <mergeCell ref="L61:M61"/>
    <mergeCell ref="L62:M62"/>
    <mergeCell ref="F83:M83"/>
    <mergeCell ref="F91:L91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0:M80"/>
    <mergeCell ref="L73:M73"/>
    <mergeCell ref="L55:M55"/>
    <mergeCell ref="L56:M56"/>
    <mergeCell ref="L57:M57"/>
    <mergeCell ref="L58:M58"/>
    <mergeCell ref="L59:M59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44:K44"/>
    <mergeCell ref="B82:E82"/>
    <mergeCell ref="F82:M82"/>
    <mergeCell ref="L54:M54"/>
    <mergeCell ref="B105:E105"/>
    <mergeCell ref="B107:N107"/>
    <mergeCell ref="B109:N109"/>
    <mergeCell ref="B111:N111"/>
    <mergeCell ref="B113:N113"/>
    <mergeCell ref="F105:L105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  <mergeCell ref="F92:L92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N.Młynary Klaudia Augustyńczyk</cp:lastModifiedBy>
  <dcterms:created xsi:type="dcterms:W3CDTF">2024-10-15T12:31:39Z</dcterms:created>
  <dcterms:modified xsi:type="dcterms:W3CDTF">2024-10-15T12:46:22Z</dcterms:modified>
</cp:coreProperties>
</file>