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wch8ah8\"/>
    </mc:Choice>
  </mc:AlternateContent>
  <xr:revisionPtr revIDLastSave="0" documentId="13_ncr:1_{FF022023-000D-42C3-B95B-3181C9A84A39}" xr6:coauthVersionLast="47" xr6:coauthVersionMax="47" xr10:uidLastSave="{00000000-0000-0000-0000-000000000000}"/>
  <bookViews>
    <workbookView xWindow="5520" yWindow="279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0" i="1"/>
  <c r="F79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<sst xmlns="http://schemas.openxmlformats.org/spreadsheetml/2006/main" count="215" uniqueCount="136">
  <si>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</si>
  <si>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</si>
  <si>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</si>
  <si>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</si>
  <si>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</si>
  <si>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</si>
  <si>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</si>
  <si>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</si>
  <si>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</si>
  <si>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</si>
  <si>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</si>
  <si>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</si>
  <si>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</si>
  <si>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</si>
  <si>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</si>
  <si>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10</t>
  </si>
  <si>
    <t>WYK-DYL</t>
  </si>
  <si>
    <t>Wykonanie dylowanki na szlaku zrywkowym</t>
  </si>
  <si>
    <t>M</t>
  </si>
  <si>
    <t xml:space="preserve"> 16</t>
  </si>
  <si>
    <t>PORZ-GRAB</t>
  </si>
  <si>
    <t>Oczyszczanie powierzchni leśnych z gałęzi i innych pozostałości drzewnych przy użyciu zgrabiarki</t>
  </si>
  <si>
    <t>HA</t>
  </si>
  <si>
    <t xml:space="preserve"> 17</t>
  </si>
  <si>
    <t>PORZ-ROZD</t>
  </si>
  <si>
    <t>Znoszenie i układanie pozostałości do rozdrabniania</t>
  </si>
  <si>
    <t>M3P</t>
  </si>
  <si>
    <t xml:space="preserve"> 20</t>
  </si>
  <si>
    <t>WPOD-N</t>
  </si>
  <si>
    <t>Wycinanie podszytów i podrostów (teren równy lub falisty)</t>
  </si>
  <si>
    <t xml:space="preserve"> 24</t>
  </si>
  <si>
    <t>PPOD N</t>
  </si>
  <si>
    <t>Wyniesienie wyciętych podszytów (teren równy lub falisty)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</si>
  <si>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</si>
  <si>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</si>
  <si>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</si>
  <si>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</si>
  <si>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</si>
  <si>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</si>
  <si>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</si>
  <si>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</si>
  <si>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</si>
  <si>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</si>
  <si>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</si>
  <si>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</si>
  <si>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</si>
  <si>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</si>
  <si>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</si>
  <si>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</si>
  <si>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</si>
  <si>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</si>
  <si>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</si>
  <si>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</si>
  <si>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</si>
  <si>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</si>
  <si>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</si>
  <si>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</si>
  <si>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</si>
  <si>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</si>
  <si>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</si>
  <si>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</si>
  <si>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</si>
  <si>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</si>
  <si>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</si>
  <si>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</si>
  <si>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</si>
  <si>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</si>
  <si>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</si>
  <si>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133</t>
  </si>
  <si>
    <t>ZAB-UPAK</t>
  </si>
  <si>
    <t>Zabezpieczenie upraw przed zwierzyną przez pakułowanie drzewek</t>
  </si>
  <si>
    <t>142</t>
  </si>
  <si>
    <t>GRODZ-SN</t>
  </si>
  <si>
    <t>Grodzenie upraw przed zwierzyną siatką</t>
  </si>
  <si>
    <t>HM</t>
  </si>
  <si>
    <t>148</t>
  </si>
  <si>
    <t>K GRODZEŃ</t>
  </si>
  <si>
    <t>Naprawa (konserwacja) ogrodzeń upraw leśnych</t>
  </si>
  <si>
    <t>H</t>
  </si>
  <si>
    <t>163</t>
  </si>
  <si>
    <t>KOR-DRWI</t>
  </si>
  <si>
    <t>Ręczne korowanie drewna wielkowymiarowego iglastego i niszczenie kory</t>
  </si>
  <si>
    <t>361</t>
  </si>
  <si>
    <t>ZB-NASBK</t>
  </si>
  <si>
    <t>Zbiór nasion buka</t>
  </si>
  <si>
    <t>KG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</si>
  <si>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</si>
  <si>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</si>
  <si>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</si>
  <si>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</si>
  <si>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</si>
  <si>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</si>
  <si>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</si>
  <si>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</si>
  <si>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</si>
  <si>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</si>
  <si>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</si>
  <si>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</si>
  <si>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</si>
  <si>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</si>
  <si>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</si>
  <si>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</si>
  <si>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</si>
  <si>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</si>
  <si>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</si>
  <si>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</si>
  <si>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</si>
  <si>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</si>
  <si>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</si>
  <si>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</si>
  <si>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</si>
  <si>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</si>
  <si>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</si>
  <si>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</si>
  <si>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</si>
  <si>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</si>
  <si>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Młynary</t>
  </si>
  <si>
    <t xml:space="preserve">14-420 Młynary; ul. 1 Maja;21A                </t>
  </si>
  <si>
    <t>Odpowiadając na ogłoszenie o przetargu nieograniczonym na „Wykonywanie usług z zakresu gospodarki leśnej na terenie Nadleśnictwa Młynary w roku 2025''  składamy niniejszym ofertę na pakiet Pakiet 7 L.08,09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</si>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</sst>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8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110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111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112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113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2" t="s">
        <v>114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85" customHeight="1" x14ac:dyDescent="0.2">
      <c r="B18" s="12" t="s">
        <v>115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85" customHeight="1" x14ac:dyDescent="0.2">
      <c r="B20" s="12" t="s">
        <v>116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85" customHeight="1" x14ac:dyDescent="0.2">
      <c r="B22" s="12" t="s">
        <v>117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13" t="s">
        <v>118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TEXT(F80,"#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119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7904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2" t="s">
        <v>120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3396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2" t="s">
        <v>121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1540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2" t="s">
        <v>122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1906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20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20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2.54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20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320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19.7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22</v>
      </c>
      <c r="G53" s="8">
        <v>5.33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20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22</v>
      </c>
      <c r="G54" s="8">
        <v>2.79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20"/>
    </row>
    <row r="55" spans="2:13" s="1" customFormat="1" ht="28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36</v>
      </c>
      <c r="G55" s="8">
        <v>5.03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19.7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36</v>
      </c>
      <c r="G56" s="8">
        <v>1.68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19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14</v>
      </c>
      <c r="G57" s="8">
        <v>38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46</v>
      </c>
      <c r="G58" s="8">
        <v>1.2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19.7" customHeight="1" x14ac:dyDescent="0.2">
      <c r="B59" s="5">
        <v>14</v>
      </c>
      <c r="C59" s="6" t="s">
        <v>47</v>
      </c>
      <c r="D59" s="6" t="s">
        <v>48</v>
      </c>
      <c r="E59" s="7" t="s">
        <v>49</v>
      </c>
      <c r="F59" s="6" t="s">
        <v>46</v>
      </c>
      <c r="G59" s="8">
        <v>52.6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19.7" customHeight="1" x14ac:dyDescent="0.2">
      <c r="B60" s="5">
        <v>15</v>
      </c>
      <c r="C60" s="6" t="s">
        <v>50</v>
      </c>
      <c r="D60" s="6" t="s">
        <v>51</v>
      </c>
      <c r="E60" s="7" t="s">
        <v>52</v>
      </c>
      <c r="F60" s="6" t="s">
        <v>46</v>
      </c>
      <c r="G60" s="8">
        <v>53.8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28.7" customHeight="1" x14ac:dyDescent="0.2">
      <c r="B61" s="5">
        <v>16</v>
      </c>
      <c r="C61" s="6" t="s">
        <v>53</v>
      </c>
      <c r="D61" s="6" t="s">
        <v>54</v>
      </c>
      <c r="E61" s="7" t="s">
        <v>55</v>
      </c>
      <c r="F61" s="6" t="s">
        <v>22</v>
      </c>
      <c r="G61" s="8">
        <v>2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28.7" customHeight="1" x14ac:dyDescent="0.2">
      <c r="B62" s="5">
        <v>17</v>
      </c>
      <c r="C62" s="6" t="s">
        <v>56</v>
      </c>
      <c r="D62" s="6" t="s">
        <v>57</v>
      </c>
      <c r="E62" s="7" t="s">
        <v>58</v>
      </c>
      <c r="F62" s="6" t="s">
        <v>22</v>
      </c>
      <c r="G62" s="8">
        <v>26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28.7" customHeight="1" x14ac:dyDescent="0.2">
      <c r="B63" s="5">
        <v>18</v>
      </c>
      <c r="C63" s="6" t="s">
        <v>59</v>
      </c>
      <c r="D63" s="6" t="s">
        <v>60</v>
      </c>
      <c r="E63" s="7" t="s">
        <v>61</v>
      </c>
      <c r="F63" s="6" t="s">
        <v>22</v>
      </c>
      <c r="G63" s="8">
        <v>2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19.7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22</v>
      </c>
      <c r="G64" s="8">
        <v>1.44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20"/>
    </row>
    <row r="65" spans="2:13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22</v>
      </c>
      <c r="G65" s="8">
        <v>5.5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20"/>
    </row>
    <row r="66" spans="2:13" s="1" customFormat="1" ht="28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46</v>
      </c>
      <c r="G66" s="8">
        <v>13.13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20"/>
    </row>
    <row r="67" spans="2:13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74</v>
      </c>
      <c r="G67" s="8">
        <v>17.97</v>
      </c>
      <c r="H67" s="23">
        <v>0</v>
      </c>
      <c r="I67" s="21">
        <f>ROUND(G67* H67,2)</f>
        <v>0</v>
      </c>
      <c r="J67" s="5">
        <v>23</v>
      </c>
      <c r="K67" s="21">
        <f>ROUND(I67* J67/100,2)</f>
        <v>0</v>
      </c>
      <c r="L67" s="22">
        <f>ROUND(I67+ K67,2)</f>
        <v>0</v>
      </c>
      <c r="M67" s="20"/>
    </row>
    <row r="68" spans="2:13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78</v>
      </c>
      <c r="G68" s="8">
        <v>144</v>
      </c>
      <c r="H68" s="23">
        <v>0</v>
      </c>
      <c r="I68" s="21">
        <f>ROUND(G68* H68,2)</f>
        <v>0</v>
      </c>
      <c r="J68" s="5">
        <v>23</v>
      </c>
      <c r="K68" s="21">
        <f>ROUND(I68* J68/100,2)</f>
        <v>0</v>
      </c>
      <c r="L68" s="22">
        <f>ROUND(I68+ K68,2)</f>
        <v>0</v>
      </c>
      <c r="M68" s="20"/>
    </row>
    <row r="69" spans="2:13" s="1" customFormat="1" ht="28.7" customHeight="1" x14ac:dyDescent="0.2">
      <c r="B69" s="5">
        <v>24</v>
      </c>
      <c r="C69" s="6" t="s">
        <v>79</v>
      </c>
      <c r="D69" s="6" t="s">
        <v>80</v>
      </c>
      <c r="E69" s="7" t="s">
        <v>81</v>
      </c>
      <c r="F69" s="6" t="s">
        <v>14</v>
      </c>
      <c r="G69" s="8">
        <v>20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20"/>
    </row>
    <row r="70" spans="2:13" s="1" customFormat="1" ht="19.7" customHeight="1" x14ac:dyDescent="0.2">
      <c r="B70" s="5">
        <v>25</v>
      </c>
      <c r="C70" s="6" t="s">
        <v>82</v>
      </c>
      <c r="D70" s="6" t="s">
        <v>83</v>
      </c>
      <c r="E70" s="7" t="s">
        <v>84</v>
      </c>
      <c r="F70" s="6" t="s">
        <v>85</v>
      </c>
      <c r="G70" s="8">
        <v>50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20"/>
    </row>
    <row r="71" spans="2:13" s="1" customFormat="1" ht="19.7" customHeight="1" x14ac:dyDescent="0.2">
      <c r="B71" s="5">
        <v>26</v>
      </c>
      <c r="C71" s="6" t="s">
        <v>86</v>
      </c>
      <c r="D71" s="6" t="s">
        <v>87</v>
      </c>
      <c r="E71" s="7" t="s">
        <v>88</v>
      </c>
      <c r="F71" s="6" t="s">
        <v>78</v>
      </c>
      <c r="G71" s="8">
        <v>212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20"/>
    </row>
    <row r="72" spans="2:13" s="1" customFormat="1" ht="19.7" customHeight="1" x14ac:dyDescent="0.2">
      <c r="B72" s="5">
        <v>27</v>
      </c>
      <c r="C72" s="6" t="s">
        <v>89</v>
      </c>
      <c r="D72" s="6" t="s">
        <v>90</v>
      </c>
      <c r="E72" s="7" t="s">
        <v>88</v>
      </c>
      <c r="F72" s="6" t="s">
        <v>78</v>
      </c>
      <c r="G72" s="8">
        <v>103</v>
      </c>
      <c r="H72" s="23">
        <v>0</v>
      </c>
      <c r="I72" s="21">
        <f>ROUND(G72* H72,2)</f>
        <v>0</v>
      </c>
      <c r="J72" s="5">
        <v>23</v>
      </c>
      <c r="K72" s="21">
        <f>ROUND(I72* J72/100,2)</f>
        <v>0</v>
      </c>
      <c r="L72" s="22">
        <f>ROUND(I72+ K72,2)</f>
        <v>0</v>
      </c>
      <c r="M72" s="20"/>
    </row>
    <row r="73" spans="2:13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78</v>
      </c>
      <c r="G73" s="8">
        <v>36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20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78</v>
      </c>
      <c r="G74" s="8">
        <v>188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20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96</v>
      </c>
      <c r="F75" s="6" t="s">
        <v>78</v>
      </c>
      <c r="G75" s="8">
        <v>80</v>
      </c>
      <c r="H75" s="23">
        <v>0</v>
      </c>
      <c r="I75" s="21">
        <f>ROUND(G75* H75,2)</f>
        <v>0</v>
      </c>
      <c r="J75" s="5">
        <v>23</v>
      </c>
      <c r="K75" s="21">
        <f>ROUND(I75* J75/100,2)</f>
        <v>0</v>
      </c>
      <c r="L75" s="22">
        <f>ROUND(I75+ K75,2)</f>
        <v>0</v>
      </c>
      <c r="M75" s="20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78</v>
      </c>
      <c r="G76" s="8">
        <v>297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20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101</v>
      </c>
      <c r="F77" s="6" t="s">
        <v>78</v>
      </c>
      <c r="G77" s="8">
        <v>8</v>
      </c>
      <c r="H77" s="23">
        <v>0</v>
      </c>
      <c r="I77" s="21">
        <f>ROUND(G77* H77,2)</f>
        <v>0</v>
      </c>
      <c r="J77" s="5">
        <v>23</v>
      </c>
      <c r="K77" s="21">
        <f>ROUND(I77* J77/100,2)</f>
        <v>0</v>
      </c>
      <c r="L77" s="22">
        <f>ROUND(I77+ K77,2)</f>
        <v>0</v>
      </c>
      <c r="M77" s="20"/>
    </row>
    <row r="78" spans="2:13" s="1" customFormat="1" ht="55.9" customHeight="1" x14ac:dyDescent="0.2"/>
    <row r="79" spans="2:13" s="1" customFormat="1" ht="21.4" customHeight="1" x14ac:dyDescent="0.2">
      <c r="B79" s="15" t="s">
        <v>104</v>
      </c>
      <c r="C79" s="15"/>
      <c r="D79" s="15"/>
      <c r="E79" s="15"/>
      <c r="F79" s="24">
        <f>ROUND(I32+I37+I42+I47+I50+I51+I52+I53+I54+I55+I56+I57+I58+I59+I60+I61+I62+I63+I64+I65+I66+I67+I68+I69+I70+I71+I72+I73+I74+I75+I76+I77,2)</f>
        <v>0</v>
      </c>
      <c r="G79" s="25"/>
      <c r="H79" s="25"/>
      <c r="I79" s="25"/>
      <c r="J79" s="25"/>
      <c r="K79" s="25"/>
      <c r="L79" s="25"/>
      <c r="M79" s="26"/>
    </row>
    <row r="80" spans="2:13" s="1" customFormat="1" ht="21.4" customHeight="1" x14ac:dyDescent="0.2">
      <c r="B80" s="15" t="s">
        <v>105</v>
      </c>
      <c r="C80" s="15"/>
      <c r="D80" s="15"/>
      <c r="E80" s="15"/>
      <c r="F80" s="27">
        <f>ROUND(L32+L37+L42+L47+L50+L51+L52+L53+L54+L55+L56+L57+L58+L59+L60+L61+L62+L63+L64+L65+L66+L67+L68+L69+L70+L71+L72+L73+L74+L75+L76+L77,2)</f>
        <v>0</v>
      </c>
      <c r="G80" s="28"/>
      <c r="H80" s="28"/>
      <c r="I80" s="28"/>
      <c r="J80" s="28"/>
      <c r="K80" s="28"/>
      <c r="L80" s="28"/>
      <c r="M80" s="29"/>
    </row>
    <row r="81" spans="2:14" s="1" customFormat="1" ht="11.1" customHeight="1" x14ac:dyDescent="0.2"/>
    <row r="82" spans="2:14" s="1" customFormat="1" ht="80.099999999999994" customHeight="1" x14ac:dyDescent="0.2">
      <c r="B82" s="31" t="s">
        <v>123</v>
      </c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</row>
    <row r="83" spans="2:14" s="1" customFormat="1" ht="2.65" customHeight="1" x14ac:dyDescent="0.2"/>
    <row r="84" spans="2:14" s="1" customFormat="1" ht="110.1" customHeight="1" x14ac:dyDescent="0.2">
      <c r="B84" s="31" t="s">
        <v>124</v>
      </c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</row>
    <row r="85" spans="2:14" s="1" customFormat="1" ht="5.25" customHeight="1" x14ac:dyDescent="0.2"/>
    <row r="86" spans="2:14" s="1" customFormat="1" ht="110.1" customHeight="1" x14ac:dyDescent="0.2">
      <c r="B86" s="10" t="s">
        <v>125</v>
      </c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</row>
    <row r="87" spans="2:14" s="1" customFormat="1" ht="5.25" customHeight="1" x14ac:dyDescent="0.2"/>
    <row r="88" spans="2:14" s="1" customFormat="1" ht="37.9" customHeight="1" x14ac:dyDescent="0.2">
      <c r="B88" s="32" t="s">
        <v>106</v>
      </c>
      <c r="C88" s="32"/>
      <c r="D88" s="32"/>
      <c r="E88" s="32"/>
      <c r="F88" s="34" t="s">
        <v>107</v>
      </c>
      <c r="G88" s="34"/>
      <c r="H88" s="34"/>
      <c r="I88" s="34"/>
      <c r="J88" s="34"/>
      <c r="K88" s="34"/>
      <c r="L88" s="34"/>
    </row>
    <row r="89" spans="2:14" s="1" customFormat="1" ht="28.7" customHeight="1" x14ac:dyDescent="0.2"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</row>
    <row r="90" spans="2:14" s="1" customFormat="1" ht="28.7" customHeight="1" x14ac:dyDescent="0.2"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</row>
    <row r="91" spans="2:14" s="1" customFormat="1" ht="28.7" customHeight="1" x14ac:dyDescent="0.2"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</row>
    <row r="92" spans="2:14" s="1" customFormat="1" ht="28.7" customHeight="1" x14ac:dyDescent="0.2"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</row>
    <row r="93" spans="2:14" s="1" customFormat="1" ht="2.65" customHeight="1" x14ac:dyDescent="0.2"/>
    <row r="94" spans="2:14" s="1" customFormat="1" ht="203.1" customHeight="1" x14ac:dyDescent="0.2">
      <c r="B94" s="31" t="s">
        <v>126</v>
      </c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</row>
    <row r="95" spans="2:14" s="1" customFormat="1" ht="2.65" customHeight="1" x14ac:dyDescent="0.2"/>
    <row r="96" spans="2:14" s="1" customFormat="1" ht="36.950000000000003" customHeight="1" x14ac:dyDescent="0.2">
      <c r="B96" s="35" t="s">
        <v>127</v>
      </c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</row>
    <row r="97" spans="2:14" s="1" customFormat="1" ht="2.65" customHeight="1" x14ac:dyDescent="0.2"/>
    <row r="98" spans="2:14" s="1" customFormat="1" ht="37.9" customHeight="1" x14ac:dyDescent="0.2">
      <c r="B98" s="32" t="s">
        <v>108</v>
      </c>
      <c r="C98" s="32"/>
      <c r="D98" s="32"/>
      <c r="E98" s="32"/>
      <c r="F98" s="36" t="s">
        <v>109</v>
      </c>
      <c r="G98" s="36"/>
      <c r="H98" s="36"/>
      <c r="I98" s="36"/>
      <c r="J98" s="36"/>
      <c r="K98" s="36"/>
      <c r="L98" s="36"/>
    </row>
    <row r="99" spans="2:14" s="1" customFormat="1" ht="28.7" customHeight="1" x14ac:dyDescent="0.2"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</row>
    <row r="100" spans="2:14" s="1" customFormat="1" ht="28.7" customHeight="1" x14ac:dyDescent="0.2"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2:14" s="1" customFormat="1" ht="28.7" customHeight="1" x14ac:dyDescent="0.2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2:14" s="1" customFormat="1" ht="28.7" customHeight="1" x14ac:dyDescent="0.2"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</row>
    <row r="103" spans="2:14" s="1" customFormat="1" ht="2.65" customHeight="1" x14ac:dyDescent="0.2"/>
    <row r="104" spans="2:14" s="1" customFormat="1" ht="159.94999999999999" customHeight="1" x14ac:dyDescent="0.2">
      <c r="B104" s="31" t="s">
        <v>128</v>
      </c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</row>
    <row r="105" spans="2:14" s="1" customFormat="1" ht="2.65" customHeight="1" x14ac:dyDescent="0.2"/>
    <row r="106" spans="2:14" s="1" customFormat="1" ht="54.95" customHeight="1" x14ac:dyDescent="0.2">
      <c r="B106" s="31" t="s">
        <v>129</v>
      </c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</row>
    <row r="107" spans="2:14" s="1" customFormat="1" ht="2.65" customHeight="1" x14ac:dyDescent="0.2"/>
    <row r="108" spans="2:14" s="1" customFormat="1" ht="60" customHeight="1" x14ac:dyDescent="0.2">
      <c r="B108" s="10" t="s">
        <v>130</v>
      </c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</row>
    <row r="109" spans="2:14" s="1" customFormat="1" ht="2.65" customHeight="1" x14ac:dyDescent="0.2"/>
    <row r="110" spans="2:14" s="1" customFormat="1" ht="48" customHeight="1" x14ac:dyDescent="0.2">
      <c r="B110" s="10" t="s">
        <v>131</v>
      </c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</row>
    <row r="111" spans="2:14" s="1" customFormat="1" ht="2.65" customHeight="1" x14ac:dyDescent="0.2"/>
    <row r="112" spans="2:14" s="1" customFormat="1" ht="125.1" customHeight="1" x14ac:dyDescent="0.2">
      <c r="B112" s="31" t="s">
        <v>132</v>
      </c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</row>
    <row r="113" spans="2:14" s="1" customFormat="1" ht="2.65" customHeight="1" x14ac:dyDescent="0.2"/>
    <row r="114" spans="2:14" s="1" customFormat="1" ht="84.95" customHeight="1" x14ac:dyDescent="0.2">
      <c r="B114" s="31" t="s">
        <v>133</v>
      </c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</row>
    <row r="115" spans="2:14" s="1" customFormat="1" ht="86.85" customHeight="1" x14ac:dyDescent="0.2"/>
    <row r="116" spans="2:14" s="1" customFormat="1" ht="17.649999999999999" customHeight="1" x14ac:dyDescent="0.2">
      <c r="I116" s="17" t="s">
        <v>134</v>
      </c>
      <c r="J116" s="17"/>
    </row>
    <row r="117" spans="2:14" s="1" customFormat="1" ht="145.15" customHeight="1" x14ac:dyDescent="0.2"/>
    <row r="118" spans="2:14" s="1" customFormat="1" ht="81.599999999999994" customHeight="1" x14ac:dyDescent="0.2">
      <c r="B118" s="11" t="s">
        <v>135</v>
      </c>
      <c r="C118" s="11"/>
      <c r="D118" s="11"/>
      <c r="E118" s="11"/>
      <c r="F118" s="11"/>
      <c r="G118" s="11"/>
      <c r="H118" s="11"/>
      <c r="I118" s="11"/>
      <c r="J118" s="11"/>
    </row>
  </sheetData>
  <mergeCells count="94">
    <mergeCell ref="B3:E3"/>
    <mergeCell ref="B5:E5"/>
    <mergeCell ref="B7:E7"/>
    <mergeCell ref="L76:M76"/>
    <mergeCell ref="L77:M77"/>
    <mergeCell ref="B16:I16"/>
    <mergeCell ref="B18:I18"/>
    <mergeCell ref="B20:I20"/>
    <mergeCell ref="B22:I22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F98:L98"/>
    <mergeCell ref="F99:L99"/>
    <mergeCell ref="G11:N12"/>
    <mergeCell ref="I116:J116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F88:L88"/>
    <mergeCell ref="F89:L89"/>
    <mergeCell ref="F90:L90"/>
    <mergeCell ref="F91:L91"/>
    <mergeCell ref="F92:L92"/>
    <mergeCell ref="B4:D4"/>
    <mergeCell ref="B44:K44"/>
    <mergeCell ref="B6:D6"/>
    <mergeCell ref="B79:E79"/>
    <mergeCell ref="B8:D8"/>
    <mergeCell ref="E14:G14"/>
    <mergeCell ref="F79:M79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B118:J118"/>
    <mergeCell ref="B24:L24"/>
    <mergeCell ref="B26:L26"/>
    <mergeCell ref="B29:K29"/>
    <mergeCell ref="B34:K34"/>
    <mergeCell ref="B39:K39"/>
    <mergeCell ref="B80:E80"/>
    <mergeCell ref="B82:N82"/>
    <mergeCell ref="B84:N84"/>
    <mergeCell ref="B86:N86"/>
    <mergeCell ref="B88:E88"/>
    <mergeCell ref="B89:E89"/>
    <mergeCell ref="B106:N106"/>
    <mergeCell ref="B108:N108"/>
    <mergeCell ref="B110:N110"/>
    <mergeCell ref="B112:N112"/>
    <mergeCell ref="B114:N114"/>
    <mergeCell ref="B10:D11"/>
    <mergeCell ref="B100:E100"/>
    <mergeCell ref="B101:E101"/>
    <mergeCell ref="B102:E102"/>
    <mergeCell ref="B104:N104"/>
    <mergeCell ref="B90:E90"/>
    <mergeCell ref="B91:E91"/>
    <mergeCell ref="B92:E92"/>
    <mergeCell ref="B94:N94"/>
    <mergeCell ref="B96:N96"/>
    <mergeCell ref="B98:E98"/>
    <mergeCell ref="B99:E99"/>
    <mergeCell ref="F100:L100"/>
    <mergeCell ref="F101:L101"/>
    <mergeCell ref="F102:L102"/>
    <mergeCell ref="F80:M8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2024-10-15T12:32:19Z</dcterms:created>
  <dcterms:modified xsi:type="dcterms:W3CDTF">2024-10-15T12:41:54Z</dcterms:modified>
</cp:coreProperties>
</file>