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owieniaPubliczne\ZDMiZ 2025\Z.41.2025 Chemia\"/>
    </mc:Choice>
  </mc:AlternateContent>
  <xr:revisionPtr revIDLastSave="0" documentId="13_ncr:1_{AB60EDCE-3234-4679-A620-55225323393F}" xr6:coauthVersionLast="47" xr6:coauthVersionMax="47" xr10:uidLastSave="{00000000-0000-0000-0000-000000000000}"/>
  <bookViews>
    <workbookView xWindow="-108" yWindow="-108" windowWidth="30936" windowHeight="16776" xr2:uid="{1110CFCB-4854-4E13-BFD9-17B0024AF8AA}"/>
  </bookViews>
  <sheets>
    <sheet name="Arkusz1" sheetId="1" r:id="rId1"/>
  </sheets>
  <definedNames>
    <definedName name="EUR">Arkusz1!#REF!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G89" i="1"/>
  <c r="K89" i="1" s="1"/>
  <c r="K88" i="1"/>
  <c r="J88" i="1"/>
  <c r="G88" i="1"/>
  <c r="J87" i="1"/>
  <c r="G87" i="1"/>
  <c r="K87" i="1" s="1"/>
  <c r="J86" i="1"/>
  <c r="G86" i="1"/>
  <c r="K86" i="1" s="1"/>
  <c r="I90" i="1" l="1"/>
  <c r="E90" i="1"/>
  <c r="J79" i="1"/>
  <c r="G79" i="1"/>
  <c r="K79" i="1" s="1"/>
  <c r="J78" i="1"/>
  <c r="G78" i="1"/>
  <c r="K78" i="1" s="1"/>
  <c r="J77" i="1"/>
  <c r="G77" i="1"/>
  <c r="K77" i="1" s="1"/>
  <c r="K76" i="1"/>
  <c r="J76" i="1"/>
  <c r="G76" i="1"/>
  <c r="J75" i="1"/>
  <c r="G75" i="1"/>
  <c r="K75" i="1" s="1"/>
  <c r="J68" i="1"/>
  <c r="J67" i="1"/>
  <c r="J66" i="1"/>
  <c r="J65" i="1"/>
  <c r="J64" i="1"/>
  <c r="J63" i="1"/>
  <c r="J62" i="1"/>
  <c r="J61" i="1"/>
  <c r="J60" i="1"/>
  <c r="J59" i="1"/>
  <c r="J58" i="1"/>
  <c r="J57" i="1"/>
  <c r="G69" i="1"/>
  <c r="G68" i="1"/>
  <c r="K68" i="1" s="1"/>
  <c r="G67" i="1"/>
  <c r="K67" i="1" s="1"/>
  <c r="G66" i="1"/>
  <c r="K66" i="1" s="1"/>
  <c r="G65" i="1"/>
  <c r="K65" i="1" s="1"/>
  <c r="G64" i="1"/>
  <c r="K64" i="1" s="1"/>
  <c r="G63" i="1"/>
  <c r="K63" i="1" s="1"/>
  <c r="G62" i="1"/>
  <c r="K62" i="1" s="1"/>
  <c r="G61" i="1"/>
  <c r="K61" i="1" s="1"/>
  <c r="G60" i="1"/>
  <c r="K60" i="1" s="1"/>
  <c r="G59" i="1"/>
  <c r="K59" i="1" s="1"/>
  <c r="G58" i="1"/>
  <c r="K58" i="1" s="1"/>
  <c r="G57" i="1"/>
  <c r="K57" i="1" s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G38" i="1"/>
  <c r="K38" i="1" s="1"/>
  <c r="G37" i="1"/>
  <c r="K37" i="1" s="1"/>
  <c r="G36" i="1"/>
  <c r="K36" i="1" s="1"/>
  <c r="G35" i="1"/>
  <c r="K35" i="1" s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J56" i="1"/>
  <c r="J55" i="1"/>
  <c r="J54" i="1"/>
  <c r="J53" i="1"/>
  <c r="J52" i="1"/>
  <c r="J51" i="1"/>
  <c r="G56" i="1"/>
  <c r="K56" i="1" s="1"/>
  <c r="G55" i="1"/>
  <c r="K55" i="1" s="1"/>
  <c r="G54" i="1"/>
  <c r="K54" i="1" s="1"/>
  <c r="G53" i="1"/>
  <c r="K53" i="1" s="1"/>
  <c r="G52" i="1"/>
  <c r="K52" i="1" s="1"/>
  <c r="G51" i="1"/>
  <c r="K51" i="1" s="1"/>
  <c r="J84" i="1"/>
  <c r="G84" i="1"/>
  <c r="K84" i="1" s="1"/>
  <c r="J74" i="1"/>
  <c r="G74" i="1"/>
  <c r="K74" i="1" s="1"/>
  <c r="J82" i="1"/>
  <c r="G82" i="1"/>
  <c r="K82" i="1" s="1"/>
  <c r="J81" i="1"/>
  <c r="G81" i="1"/>
  <c r="K81" i="1" s="1"/>
  <c r="J72" i="1"/>
  <c r="G72" i="1"/>
  <c r="K72" i="1" s="1"/>
  <c r="G49" i="1"/>
  <c r="K49" i="1" s="1"/>
  <c r="G50" i="1"/>
  <c r="K50" i="1" s="1"/>
  <c r="G70" i="1"/>
  <c r="K70" i="1" s="1"/>
  <c r="J49" i="1"/>
  <c r="J50" i="1"/>
  <c r="J70" i="1"/>
  <c r="G20" i="1"/>
  <c r="J20" i="1"/>
  <c r="G21" i="1"/>
  <c r="K21" i="1" s="1"/>
  <c r="J21" i="1"/>
  <c r="G22" i="1"/>
  <c r="K22" i="1" s="1"/>
  <c r="J22" i="1"/>
  <c r="G23" i="1"/>
  <c r="K23" i="1" s="1"/>
  <c r="J23" i="1"/>
  <c r="G24" i="1"/>
  <c r="K24" i="1" s="1"/>
  <c r="J24" i="1"/>
  <c r="G25" i="1"/>
  <c r="K25" i="1" s="1"/>
  <c r="J25" i="1"/>
  <c r="G90" i="1" l="1"/>
  <c r="J90" i="1"/>
  <c r="K20" i="1"/>
  <c r="K90" i="1" s="1"/>
</calcChain>
</file>

<file path=xl/sharedStrings.xml><?xml version="1.0" encoding="utf-8"?>
<sst xmlns="http://schemas.openxmlformats.org/spreadsheetml/2006/main" count="174" uniqueCount="111">
  <si>
    <t>L.p.</t>
  </si>
  <si>
    <t>Nazwa przedmiotu zamówienia</t>
  </si>
  <si>
    <t>VAT</t>
  </si>
  <si>
    <t>Ilość</t>
  </si>
  <si>
    <t>Wartość brutto PLN</t>
  </si>
  <si>
    <t>Wartość netto PLN</t>
  </si>
  <si>
    <t>RAZEM</t>
  </si>
  <si>
    <t>X</t>
  </si>
  <si>
    <t>Producent</t>
  </si>
  <si>
    <t>Ozaczenie producenta/model</t>
  </si>
  <si>
    <t>a) Nazwa:</t>
  </si>
  <si>
    <t>b) Siedziba:</t>
  </si>
  <si>
    <t>c) Osoba reprezentująca:</t>
  </si>
  <si>
    <t>d) Numer NIP:</t>
  </si>
  <si>
    <t>e) Numer REGON:</t>
  </si>
  <si>
    <t>f) Adres poczty elektronicznej:</t>
  </si>
  <si>
    <t>g) Numer telefonu:</t>
  </si>
  <si>
    <t>h) Numer fax:</t>
  </si>
  <si>
    <t>Razem netto słownie:</t>
  </si>
  <si>
    <t>Razem VAT słownie:</t>
  </si>
  <si>
    <t>Razem brutto słownie:</t>
  </si>
  <si>
    <t>(Należy uzupełnić tabelę w pozycjach producent,oznaczenie producenta/model tak aby można było zidentyfikować oferowany produkt w celu porównania minimalnych wymagań zamawiającego zawartych w OPZ.)</t>
  </si>
  <si>
    <t>1. Dane zamawiającego:</t>
  </si>
  <si>
    <t>Gmina Miasto Świnoujście</t>
  </si>
  <si>
    <t>ul. Wojska Polskiego 1/5, 72-600 Świnoujście</t>
  </si>
  <si>
    <r>
      <t>której zadania w zakresie objętym umową wykonuje</t>
    </r>
    <r>
      <rPr>
        <b/>
        <sz val="11"/>
        <color indexed="8"/>
        <rFont val="Czcionka tekstu podstawowego"/>
        <charset val="238"/>
      </rPr>
      <t xml:space="preserve"> Zarząd Dróg Miejskich i Żeglugi w Świnoujściu</t>
    </r>
    <r>
      <rPr>
        <sz val="11"/>
        <color theme="1"/>
        <rFont val="Czcionka tekstu podstawowego"/>
        <family val="2"/>
        <charset val="238"/>
      </rPr>
      <t>, ul. Wybrzeże Władysława IV 12, 72-600 Świnoujście</t>
    </r>
  </si>
  <si>
    <t>2. Dane Wykonawcy:</t>
  </si>
  <si>
    <r>
      <rPr>
        <b/>
        <sz val="12"/>
        <color indexed="8"/>
        <rFont val="Czcionka tekstu podstawowego"/>
        <charset val="238"/>
      </rPr>
      <t>*</t>
    </r>
    <r>
      <rPr>
        <b/>
        <sz val="8"/>
        <color indexed="8"/>
        <rFont val="Czcionka tekstu podstawowego"/>
        <charset val="238"/>
      </rPr>
      <t xml:space="preserve"> (Wykonawca zobowiązany jest do zaoferowania produktów kompatybilnych z narzędziami już posiadanymi przez Zamawiającego)</t>
    </r>
  </si>
  <si>
    <t>FORMULARZ CENOWO-ASORTYMENTOWY</t>
  </si>
  <si>
    <t>Podpis wykonawcy</t>
  </si>
  <si>
    <t>…………………………………………………….</t>
  </si>
  <si>
    <t>Cena jednostkowa netto PLN</t>
  </si>
  <si>
    <t>Cena jednostkowa brutto PLN</t>
  </si>
  <si>
    <t>J.m.</t>
  </si>
  <si>
    <t>ZADANIE NR. 1.</t>
  </si>
  <si>
    <t>ZADANIE NR. 2.</t>
  </si>
  <si>
    <t>ZADANIE NR. 3.</t>
  </si>
  <si>
    <t>ZADANIE NR. 4.</t>
  </si>
  <si>
    <t>ZADANIE NR. 5</t>
  </si>
  <si>
    <t>szt</t>
  </si>
  <si>
    <t>ZADANIE NR. 6</t>
  </si>
  <si>
    <t>op</t>
  </si>
  <si>
    <t>Załącznik nr 2</t>
  </si>
  <si>
    <t>Gabka zmywak profilowany</t>
  </si>
  <si>
    <t>Gabka do mycia samochodu</t>
  </si>
  <si>
    <t xml:space="preserve">Kostka zawieszka zapachowa </t>
  </si>
  <si>
    <t xml:space="preserve">Mydlo w plynie typu Morskie </t>
  </si>
  <si>
    <t>Odświezacz powietrza such bez wody</t>
  </si>
  <si>
    <t>Papier toaletowy biały trójwarstwowy</t>
  </si>
  <si>
    <t xml:space="preserve">Pasta BHP z żelem bez scierniwa </t>
  </si>
  <si>
    <t>Plyn dezynfekcyjny do mycia WC</t>
  </si>
  <si>
    <t>Plyn do prania tapicerki dywanów</t>
  </si>
  <si>
    <t>Płyn mleczko-łazienka</t>
  </si>
  <si>
    <t>Płyn do mebli drewnianych</t>
  </si>
  <si>
    <t>Płyn do mycia podłog drewnianych ceramicznych</t>
  </si>
  <si>
    <t>Plyn do mycia szyb,luster</t>
  </si>
  <si>
    <t xml:space="preserve">Plyn do mycia naczyń </t>
  </si>
  <si>
    <t xml:space="preserve">Płyn do płukania kocy </t>
  </si>
  <si>
    <t>Płyn do prania kocy wełnianych</t>
  </si>
  <si>
    <t xml:space="preserve">Płyn sanitarny bakteriobójczy </t>
  </si>
  <si>
    <t>Płyn do glazury uniwersalny</t>
  </si>
  <si>
    <t>Proszek do prania ręcznego</t>
  </si>
  <si>
    <t>Ręczniki papierowedł.rolki min 20,7 m</t>
  </si>
  <si>
    <t>Ścierka domowa do kurzu 30x38</t>
  </si>
  <si>
    <t>Scierka podlogowa szara 60x80</t>
  </si>
  <si>
    <t>Ścierka do naczyń 0x60</t>
  </si>
  <si>
    <t>Płyn do posadzek</t>
  </si>
  <si>
    <t>Preparat do udrazniania rur</t>
  </si>
  <si>
    <t xml:space="preserve">Preparat do czyszczenia mosiadzu </t>
  </si>
  <si>
    <t>Prparat do czyszczenia klimatyzacji</t>
  </si>
  <si>
    <t>Preparat odstraszacz na gołębie i inne ptaki</t>
  </si>
  <si>
    <t>Kij do szczotki i mopa, drewniany gładki z wyżłobionym gwintem w drewnia pasującym do szczotek i mopów objetych niniejszym postepowaniem, 150cm wys.</t>
  </si>
  <si>
    <t>Sczotka do zamiatania wkręcana 30-40 cm, z korpus drewniany z zawartością włosia naturalnego minimum 30%</t>
  </si>
  <si>
    <t>Szczotka - Miotła SORGO, wykonana ze słomy sorgo. Przeszywana w kilku miejscach w celu wzmocnienia. Wyposażona jest w drewniany. Szerokośc 25-30 cm, długośc całkowita min 125 cm</t>
  </si>
  <si>
    <t>Szczotka zmiotka drewniana długość całkowita 40-50 cm</t>
  </si>
  <si>
    <t>Wiadro z wyciskaczem do mopów okrągłych, 15L, szare typu CURVER/VILEDA</t>
  </si>
  <si>
    <t>Wkład mop, wkręcany, microfibra, długośc całkowita 30-33cm, bardzo chłonny, usuwajacy zabrudzenia bez detergentów polerujacy powierzchnie</t>
  </si>
  <si>
    <t xml:space="preserve">Wkład końc. MOP sznurkowy bawełniany mega chłonny, XXL wkrecany, długość sznurka 25-30 cm </t>
  </si>
  <si>
    <t>Worki na śmieci supermocne 120l gruba folia LDPE, kolor niebieski rol. 15-20 szt. do odpadów o ostrych krawędziach, ciężkich i szpiczastych.</t>
  </si>
  <si>
    <t>Worki na śmieci supermocne 60l (60x80cm) folia LDPE, kolor czarny lub niebieski rol. 20-25 szt.</t>
  </si>
  <si>
    <t>Worki na śmieci supermocne 35 L, kolor czarny rol. 50 szt.</t>
  </si>
  <si>
    <t>Wycieraczka 90x150 ze spodnia częścią Z PCV</t>
  </si>
  <si>
    <t>Wycieraczka 40x60 ze spodnia częścią Z PCV</t>
  </si>
  <si>
    <t>Wycieraczka 120x180 ze spodnia częścią Z PCV</t>
  </si>
  <si>
    <t>Wycieraczka 60x80/90 ze spodnia częścią Z PCV</t>
  </si>
  <si>
    <t>Szczotka klozetowa z pojemnikiem</t>
  </si>
  <si>
    <t>Szufelka+zmiotka plastik</t>
  </si>
  <si>
    <t>Szufelka metalowa</t>
  </si>
  <si>
    <t>Kij do grabi z twardego drewna zakończony stożkiem, długośc 180-200cm, średnica 28mm</t>
  </si>
  <si>
    <t>Szczotka pokładowa (ulicznica) 30-40cm, do zamiatania kstki brukowej, betonu, chodników, mocne, długie, szorstkie włosie wykonane z twardego nylonu posiada metalowy uchwyt do zamocowania trzonka</t>
  </si>
  <si>
    <t xml:space="preserve">Kosz na śmieci plastikowy z pokrywą wahadłową 50 l kolor ciemno szary/niebieski </t>
  </si>
  <si>
    <t>Szczotka do szorowania z gwintem ~6cmx~30cm</t>
  </si>
  <si>
    <t>Zbierak podłogowy z microgumy do wody, 45-50 cm, korpus stal ocynkowana, wkład o podwójnej grubości 2x10mm</t>
  </si>
  <si>
    <t>kg</t>
  </si>
  <si>
    <t xml:space="preserve">Czyściwo bawełniane białe 1000 kg </t>
  </si>
  <si>
    <t>Szampon samochodowy z woskiem; K2 EXPRESS PLUS 5 L, K145</t>
  </si>
  <si>
    <t>Odnawia, nabłyszcza i chroni plastiki; K2 BONO 300 ML, K150</t>
  </si>
  <si>
    <t>Chusteczki do kokpitu, K2 POLO SHINE WIPES, K420</t>
  </si>
  <si>
    <t>Pianka do czyszczenia tapicerki; K2 TAPIS 600 ML, K206B</t>
  </si>
  <si>
    <t>Odmrażacz szyby w -70°C, K2 ALASKA 700 ML, K607</t>
  </si>
  <si>
    <t>Odświeżacz powietrza w kształcie słonika; K2 ARLO BRAND NEW CAR, V89NCA</t>
  </si>
  <si>
    <t>Mydło toal.0,5 L</t>
  </si>
  <si>
    <t>Mydlo toalet.w kostce 100 g</t>
  </si>
  <si>
    <t>Sól drogowa</t>
  </si>
  <si>
    <t>kpl</t>
  </si>
  <si>
    <t>ZADANIE NR. 7</t>
  </si>
  <si>
    <t>Filtr wody Brita TZ70 (op.3 szt.)</t>
  </si>
  <si>
    <t>Tabletki czyszczące Siemens
2-fazowe TZ80001B (op. 10szt)</t>
  </si>
  <si>
    <t>Tabletki odkamieniające
Siemens TZ80002B (op.3szt)</t>
  </si>
  <si>
    <t xml:space="preserve"> OT 1000 Odkamieniacz Barista Amica CT 5012 (op. 3szt)</t>
  </si>
  <si>
    <r>
      <t xml:space="preserve">Znak sprawy: </t>
    </r>
    <r>
      <rPr>
        <b/>
        <sz val="11"/>
        <color theme="1"/>
        <rFont val="Czcionka tekstu podstawowego"/>
        <charset val="238"/>
      </rPr>
      <t>Z/41/2025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</si>
</sst>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>
    <font>
      <sz val="11"/>
      <color theme="1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3" tint="0.3999755851924192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4" fontId="6" fillId="0" borderId="8" xfId="1" applyFont="1" applyFill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6" fillId="0" borderId="12" xfId="3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4">
    <cellStyle name="Hiperłącze" xfId="2" builtinId="8"/>
    <cellStyle name="Normalny" xfId="0" builtinId="0"/>
    <cellStyle name="Normalny 2" xfId="3" xr:uid="{1E90969C-3EAA-4123-9FDA-07EE404BB92C}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DCA3-981E-4177-9151-3F97E35AFD5D}">
  <dimension ref="A1:K102"/>
  <sheetViews>
    <sheetView tabSelected="1" topLeftCell="A70" zoomScaleNormal="100" workbookViewId="0">
      <selection activeCell="D5" sqref="D5:K5"/>
    </sheetView>
  </sheetViews>
  <sheetFormatPr defaultRowHeight="13.8"/>
  <cols>
    <col min="1" max="1" width="3.8984375" bestFit="1" customWidth="1"/>
    <col min="2" max="2" width="9" bestFit="1" customWidth="1"/>
    <col min="3" max="3" width="15.5" bestFit="1" customWidth="1"/>
    <col min="4" max="4" width="77.59765625" bestFit="1" customWidth="1"/>
    <col min="5" max="5" width="10" customWidth="1"/>
    <col min="6" max="6" width="4.8984375" customWidth="1"/>
    <col min="7" max="7" width="10.8984375" bestFit="1" customWidth="1"/>
    <col min="8" max="8" width="6.59765625" customWidth="1"/>
    <col min="9" max="9" width="5.69921875" customWidth="1"/>
    <col min="10" max="10" width="8.59765625" bestFit="1" customWidth="1"/>
    <col min="11" max="11" width="9.19921875" bestFit="1" customWidth="1"/>
  </cols>
  <sheetData>
    <row r="1" spans="1:11">
      <c r="A1" s="29" t="s">
        <v>110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>
      <c r="A2" s="30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2.8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" customHeight="1">
      <c r="A4" s="38" t="s">
        <v>22</v>
      </c>
      <c r="B4" s="38"/>
      <c r="C4" s="38"/>
      <c r="D4" s="39"/>
      <c r="E4" s="39"/>
      <c r="F4" s="39"/>
      <c r="G4" s="39"/>
      <c r="H4" s="39"/>
      <c r="I4" s="39"/>
      <c r="J4" s="7"/>
    </row>
    <row r="5" spans="1:11" ht="15" customHeight="1">
      <c r="A5" s="32" t="s">
        <v>10</v>
      </c>
      <c r="B5" s="33"/>
      <c r="C5" s="34"/>
      <c r="D5" s="31" t="s">
        <v>23</v>
      </c>
      <c r="E5" s="31"/>
      <c r="F5" s="31"/>
      <c r="G5" s="31"/>
      <c r="H5" s="31"/>
      <c r="I5" s="31"/>
      <c r="J5" s="31"/>
      <c r="K5" s="31"/>
    </row>
    <row r="6" spans="1:11" ht="15" customHeight="1">
      <c r="A6" s="32" t="s">
        <v>11</v>
      </c>
      <c r="B6" s="33"/>
      <c r="C6" s="34"/>
      <c r="D6" s="31" t="s">
        <v>24</v>
      </c>
      <c r="E6" s="31"/>
      <c r="F6" s="31"/>
      <c r="G6" s="31"/>
      <c r="H6" s="31"/>
      <c r="I6" s="31"/>
      <c r="J6" s="31"/>
      <c r="K6" s="31"/>
    </row>
    <row r="7" spans="1:11" ht="30" customHeight="1">
      <c r="A7" s="32"/>
      <c r="B7" s="33"/>
      <c r="C7" s="34"/>
      <c r="D7" s="31" t="s">
        <v>25</v>
      </c>
      <c r="E7" s="31"/>
      <c r="F7" s="31"/>
      <c r="G7" s="31"/>
      <c r="H7" s="31"/>
      <c r="I7" s="31"/>
      <c r="J7" s="31"/>
      <c r="K7" s="31"/>
    </row>
    <row r="8" spans="1:11" ht="15" customHeight="1">
      <c r="A8" s="35" t="s">
        <v>26</v>
      </c>
      <c r="B8" s="35"/>
      <c r="C8" s="35"/>
      <c r="D8" s="31"/>
      <c r="E8" s="31"/>
      <c r="F8" s="31"/>
      <c r="G8" s="31"/>
      <c r="H8" s="31"/>
      <c r="I8" s="31"/>
      <c r="J8" s="31"/>
      <c r="K8" s="31"/>
    </row>
    <row r="9" spans="1:11" ht="15" customHeight="1">
      <c r="A9" s="32" t="s">
        <v>10</v>
      </c>
      <c r="B9" s="33"/>
      <c r="C9" s="34"/>
      <c r="D9" s="37"/>
      <c r="E9" s="37"/>
      <c r="F9" s="37"/>
      <c r="G9" s="37"/>
      <c r="H9" s="37"/>
      <c r="I9" s="37"/>
      <c r="J9" s="37"/>
      <c r="K9" s="37"/>
    </row>
    <row r="10" spans="1:11" ht="15" customHeight="1">
      <c r="A10" s="32" t="s">
        <v>11</v>
      </c>
      <c r="B10" s="33"/>
      <c r="C10" s="34"/>
      <c r="D10" s="31"/>
      <c r="E10" s="31"/>
      <c r="F10" s="31"/>
      <c r="G10" s="31"/>
      <c r="H10" s="31"/>
      <c r="I10" s="31"/>
      <c r="J10" s="31"/>
      <c r="K10" s="31"/>
    </row>
    <row r="11" spans="1:11" ht="15" customHeight="1">
      <c r="A11" s="32" t="s">
        <v>12</v>
      </c>
      <c r="B11" s="33"/>
      <c r="C11" s="34"/>
      <c r="D11" s="31"/>
      <c r="E11" s="31"/>
      <c r="F11" s="31"/>
      <c r="G11" s="31"/>
      <c r="H11" s="31"/>
      <c r="I11" s="31"/>
      <c r="J11" s="31"/>
      <c r="K11" s="31"/>
    </row>
    <row r="12" spans="1:11" ht="15" customHeight="1">
      <c r="A12" s="32" t="s">
        <v>13</v>
      </c>
      <c r="B12" s="33"/>
      <c r="C12" s="34"/>
      <c r="D12" s="31"/>
      <c r="E12" s="31"/>
      <c r="F12" s="31"/>
      <c r="G12" s="31"/>
      <c r="H12" s="31"/>
      <c r="I12" s="31"/>
      <c r="J12" s="31"/>
      <c r="K12" s="31"/>
    </row>
    <row r="13" spans="1:11" ht="15" customHeight="1">
      <c r="A13" s="32" t="s">
        <v>14</v>
      </c>
      <c r="B13" s="33"/>
      <c r="C13" s="34"/>
      <c r="D13" s="31"/>
      <c r="E13" s="31"/>
      <c r="F13" s="31"/>
      <c r="G13" s="31"/>
      <c r="H13" s="31"/>
      <c r="I13" s="31"/>
      <c r="J13" s="31"/>
      <c r="K13" s="31"/>
    </row>
    <row r="14" spans="1:11" ht="15" customHeight="1">
      <c r="A14" s="32" t="s">
        <v>15</v>
      </c>
      <c r="B14" s="33"/>
      <c r="C14" s="34"/>
      <c r="D14" s="31"/>
      <c r="E14" s="31"/>
      <c r="F14" s="31"/>
      <c r="G14" s="31"/>
      <c r="H14" s="31"/>
      <c r="I14" s="31"/>
      <c r="J14" s="31"/>
      <c r="K14" s="31"/>
    </row>
    <row r="15" spans="1:11" ht="15" customHeight="1">
      <c r="A15" s="32" t="s">
        <v>16</v>
      </c>
      <c r="B15" s="33"/>
      <c r="C15" s="34"/>
      <c r="D15" s="31"/>
      <c r="E15" s="31"/>
      <c r="F15" s="31"/>
      <c r="G15" s="31"/>
      <c r="H15" s="31"/>
      <c r="I15" s="31"/>
      <c r="J15" s="31"/>
      <c r="K15" s="31"/>
    </row>
    <row r="16" spans="1:11" ht="15" customHeight="1">
      <c r="A16" s="32" t="s">
        <v>17</v>
      </c>
      <c r="B16" s="33"/>
      <c r="C16" s="34"/>
      <c r="D16" s="31"/>
      <c r="E16" s="31"/>
      <c r="F16" s="31"/>
      <c r="G16" s="31"/>
      <c r="H16" s="31"/>
      <c r="I16" s="31"/>
      <c r="J16" s="31"/>
      <c r="K16" s="31"/>
    </row>
    <row r="17" spans="1:11" ht="16.5" customHeight="1">
      <c r="A17" s="44"/>
      <c r="B17" s="44"/>
      <c r="C17" s="44"/>
      <c r="D17" s="45"/>
      <c r="E17" s="45"/>
      <c r="F17" s="45"/>
      <c r="G17" s="45"/>
      <c r="H17" s="45"/>
      <c r="I17" s="45"/>
      <c r="J17" s="4"/>
    </row>
    <row r="18" spans="1:11" ht="52.8">
      <c r="A18" s="1" t="s">
        <v>0</v>
      </c>
      <c r="B18" s="1" t="s">
        <v>8</v>
      </c>
      <c r="C18" s="1" t="s">
        <v>9</v>
      </c>
      <c r="D18" s="1" t="s">
        <v>1</v>
      </c>
      <c r="E18" s="1" t="s">
        <v>31</v>
      </c>
      <c r="F18" s="1" t="s">
        <v>2</v>
      </c>
      <c r="G18" s="1" t="s">
        <v>32</v>
      </c>
      <c r="H18" s="8" t="s">
        <v>33</v>
      </c>
      <c r="I18" s="1" t="s">
        <v>3</v>
      </c>
      <c r="J18" s="1" t="s">
        <v>5</v>
      </c>
      <c r="K18" s="1" t="s">
        <v>4</v>
      </c>
    </row>
    <row r="19" spans="1:11" ht="14.25" customHeight="1">
      <c r="A19" s="47" t="s">
        <v>34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>
      <c r="A20" s="1">
        <v>1</v>
      </c>
      <c r="B20" s="13"/>
      <c r="C20" s="9"/>
      <c r="D20" s="16" t="s">
        <v>43</v>
      </c>
      <c r="E20" s="12"/>
      <c r="F20" s="3">
        <v>0.23</v>
      </c>
      <c r="G20" s="2">
        <f t="shared" ref="G20:G25" si="0">E20+E20*F20</f>
        <v>0</v>
      </c>
      <c r="H20" s="24" t="s">
        <v>39</v>
      </c>
      <c r="I20" s="16">
        <v>500</v>
      </c>
      <c r="J20" s="2">
        <f t="shared" ref="J20:J25" si="1">E20*I20</f>
        <v>0</v>
      </c>
      <c r="K20" s="2">
        <f t="shared" ref="K20:K25" si="2">I20*G20</f>
        <v>0</v>
      </c>
    </row>
    <row r="21" spans="1:11">
      <c r="A21" s="1">
        <v>2</v>
      </c>
      <c r="B21" s="13"/>
      <c r="C21" s="9"/>
      <c r="D21" s="16" t="s">
        <v>44</v>
      </c>
      <c r="E21" s="12"/>
      <c r="F21" s="3">
        <v>0.23</v>
      </c>
      <c r="G21" s="2">
        <f t="shared" si="0"/>
        <v>0</v>
      </c>
      <c r="H21" s="24" t="s">
        <v>39</v>
      </c>
      <c r="I21" s="16">
        <v>24</v>
      </c>
      <c r="J21" s="2">
        <f t="shared" si="1"/>
        <v>0</v>
      </c>
      <c r="K21" s="2">
        <f t="shared" si="2"/>
        <v>0</v>
      </c>
    </row>
    <row r="22" spans="1:11">
      <c r="A22" s="1">
        <v>3</v>
      </c>
      <c r="B22" s="13"/>
      <c r="C22" s="9"/>
      <c r="D22" s="16" t="s">
        <v>45</v>
      </c>
      <c r="E22" s="12"/>
      <c r="F22" s="3">
        <v>0.23</v>
      </c>
      <c r="G22" s="2">
        <f t="shared" si="0"/>
        <v>0</v>
      </c>
      <c r="H22" s="24" t="s">
        <v>39</v>
      </c>
      <c r="I22" s="16">
        <v>250</v>
      </c>
      <c r="J22" s="2">
        <f t="shared" si="1"/>
        <v>0</v>
      </c>
      <c r="K22" s="2">
        <f t="shared" si="2"/>
        <v>0</v>
      </c>
    </row>
    <row r="23" spans="1:11">
      <c r="A23" s="1">
        <v>4</v>
      </c>
      <c r="B23" s="9"/>
      <c r="C23" s="9"/>
      <c r="D23" s="16" t="s">
        <v>46</v>
      </c>
      <c r="E23" s="12"/>
      <c r="F23" s="3">
        <v>0.23</v>
      </c>
      <c r="G23" s="2">
        <f t="shared" si="0"/>
        <v>0</v>
      </c>
      <c r="H23" s="24" t="s">
        <v>39</v>
      </c>
      <c r="I23" s="16">
        <v>45</v>
      </c>
      <c r="J23" s="2">
        <f t="shared" si="1"/>
        <v>0</v>
      </c>
      <c r="K23" s="2">
        <f t="shared" si="2"/>
        <v>0</v>
      </c>
    </row>
    <row r="24" spans="1:11">
      <c r="A24" s="1">
        <v>5</v>
      </c>
      <c r="B24" s="9"/>
      <c r="C24" s="9"/>
      <c r="D24" s="16" t="s">
        <v>47</v>
      </c>
      <c r="E24" s="12"/>
      <c r="F24" s="3">
        <v>0.23</v>
      </c>
      <c r="G24" s="2">
        <f t="shared" si="0"/>
        <v>0</v>
      </c>
      <c r="H24" s="24" t="s">
        <v>39</v>
      </c>
      <c r="I24" s="16">
        <v>200</v>
      </c>
      <c r="J24" s="2">
        <f t="shared" si="1"/>
        <v>0</v>
      </c>
      <c r="K24" s="2">
        <f t="shared" si="2"/>
        <v>0</v>
      </c>
    </row>
    <row r="25" spans="1:11">
      <c r="A25" s="1">
        <v>6</v>
      </c>
      <c r="B25" s="9"/>
      <c r="C25" s="9"/>
      <c r="D25" s="16" t="s">
        <v>48</v>
      </c>
      <c r="E25" s="12"/>
      <c r="F25" s="3">
        <v>0.23</v>
      </c>
      <c r="G25" s="2">
        <f t="shared" si="0"/>
        <v>0</v>
      </c>
      <c r="H25" s="24" t="s">
        <v>39</v>
      </c>
      <c r="I25" s="16">
        <v>4800</v>
      </c>
      <c r="J25" s="2">
        <f t="shared" si="1"/>
        <v>0</v>
      </c>
      <c r="K25" s="2">
        <f t="shared" si="2"/>
        <v>0</v>
      </c>
    </row>
    <row r="26" spans="1:11">
      <c r="A26" s="20">
        <v>7</v>
      </c>
      <c r="B26" s="21"/>
      <c r="C26" s="21"/>
      <c r="D26" s="16" t="s">
        <v>49</v>
      </c>
      <c r="E26" s="22"/>
      <c r="F26" s="3">
        <v>0.23</v>
      </c>
      <c r="G26" s="2">
        <f t="shared" ref="G26:G47" si="3">E26+E26*F26</f>
        <v>0</v>
      </c>
      <c r="H26" s="24" t="s">
        <v>39</v>
      </c>
      <c r="I26" s="16">
        <v>250</v>
      </c>
      <c r="J26" s="2">
        <f t="shared" ref="J26:J47" si="4">E26*I26</f>
        <v>0</v>
      </c>
      <c r="K26" s="2">
        <f t="shared" ref="K26:K47" si="5">I26*G26</f>
        <v>0</v>
      </c>
    </row>
    <row r="27" spans="1:11">
      <c r="A27" s="20">
        <v>8</v>
      </c>
      <c r="B27" s="21"/>
      <c r="C27" s="21"/>
      <c r="D27" s="16" t="s">
        <v>50</v>
      </c>
      <c r="E27" s="22"/>
      <c r="F27" s="3">
        <v>0.08</v>
      </c>
      <c r="G27" s="2">
        <f t="shared" si="3"/>
        <v>0</v>
      </c>
      <c r="H27" s="24" t="s">
        <v>39</v>
      </c>
      <c r="I27" s="16">
        <v>450</v>
      </c>
      <c r="J27" s="2">
        <f t="shared" si="4"/>
        <v>0</v>
      </c>
      <c r="K27" s="2">
        <f t="shared" si="5"/>
        <v>0</v>
      </c>
    </row>
    <row r="28" spans="1:11">
      <c r="A28" s="20">
        <v>9</v>
      </c>
      <c r="B28" s="21"/>
      <c r="C28" s="21"/>
      <c r="D28" s="16" t="s">
        <v>51</v>
      </c>
      <c r="E28" s="22"/>
      <c r="F28" s="3">
        <v>0.23</v>
      </c>
      <c r="G28" s="2">
        <f t="shared" si="3"/>
        <v>0</v>
      </c>
      <c r="H28" s="24" t="s">
        <v>39</v>
      </c>
      <c r="I28" s="16">
        <v>16</v>
      </c>
      <c r="J28" s="2">
        <f t="shared" si="4"/>
        <v>0</v>
      </c>
      <c r="K28" s="2">
        <f t="shared" si="5"/>
        <v>0</v>
      </c>
    </row>
    <row r="29" spans="1:11">
      <c r="A29" s="20">
        <v>10</v>
      </c>
      <c r="B29" s="21"/>
      <c r="C29" s="21"/>
      <c r="D29" s="16" t="s">
        <v>52</v>
      </c>
      <c r="E29" s="22"/>
      <c r="F29" s="3">
        <v>0.23</v>
      </c>
      <c r="G29" s="2">
        <f t="shared" si="3"/>
        <v>0</v>
      </c>
      <c r="H29" s="24" t="s">
        <v>39</v>
      </c>
      <c r="I29" s="16">
        <v>480</v>
      </c>
      <c r="J29" s="2">
        <f t="shared" si="4"/>
        <v>0</v>
      </c>
      <c r="K29" s="2">
        <f t="shared" si="5"/>
        <v>0</v>
      </c>
    </row>
    <row r="30" spans="1:11">
      <c r="A30" s="20">
        <v>11</v>
      </c>
      <c r="B30" s="21"/>
      <c r="C30" s="21"/>
      <c r="D30" s="16" t="s">
        <v>53</v>
      </c>
      <c r="E30" s="22"/>
      <c r="F30" s="3">
        <v>0.23</v>
      </c>
      <c r="G30" s="2">
        <f t="shared" si="3"/>
        <v>0</v>
      </c>
      <c r="H30" s="24" t="s">
        <v>39</v>
      </c>
      <c r="I30" s="16">
        <v>80</v>
      </c>
      <c r="J30" s="2">
        <f t="shared" si="4"/>
        <v>0</v>
      </c>
      <c r="K30" s="2">
        <f t="shared" si="5"/>
        <v>0</v>
      </c>
    </row>
    <row r="31" spans="1:11">
      <c r="A31" s="20">
        <v>12</v>
      </c>
      <c r="B31" s="21"/>
      <c r="C31" s="21"/>
      <c r="D31" s="16" t="s">
        <v>54</v>
      </c>
      <c r="E31" s="22"/>
      <c r="F31" s="3">
        <v>0.23</v>
      </c>
      <c r="G31" s="2">
        <f t="shared" si="3"/>
        <v>0</v>
      </c>
      <c r="H31" s="24" t="s">
        <v>39</v>
      </c>
      <c r="I31" s="16">
        <v>400</v>
      </c>
      <c r="J31" s="2">
        <f t="shared" si="4"/>
        <v>0</v>
      </c>
      <c r="K31" s="2">
        <f t="shared" si="5"/>
        <v>0</v>
      </c>
    </row>
    <row r="32" spans="1:11">
      <c r="A32" s="20">
        <v>13</v>
      </c>
      <c r="B32" s="21"/>
      <c r="C32" s="21"/>
      <c r="D32" s="16" t="s">
        <v>55</v>
      </c>
      <c r="E32" s="22"/>
      <c r="F32" s="3">
        <v>0.23</v>
      </c>
      <c r="G32" s="2">
        <f t="shared" si="3"/>
        <v>0</v>
      </c>
      <c r="H32" s="24" t="s">
        <v>39</v>
      </c>
      <c r="I32" s="16">
        <v>430</v>
      </c>
      <c r="J32" s="2">
        <f t="shared" si="4"/>
        <v>0</v>
      </c>
      <c r="K32" s="2">
        <f t="shared" si="5"/>
        <v>0</v>
      </c>
    </row>
    <row r="33" spans="1:11">
      <c r="A33" s="20">
        <v>14</v>
      </c>
      <c r="B33" s="21"/>
      <c r="C33" s="21"/>
      <c r="D33" s="16" t="s">
        <v>56</v>
      </c>
      <c r="E33" s="22"/>
      <c r="F33" s="3">
        <v>0.23</v>
      </c>
      <c r="G33" s="2">
        <f t="shared" si="3"/>
        <v>0</v>
      </c>
      <c r="H33" s="24" t="s">
        <v>39</v>
      </c>
      <c r="I33" s="16">
        <v>340</v>
      </c>
      <c r="J33" s="2">
        <f t="shared" si="4"/>
        <v>0</v>
      </c>
      <c r="K33" s="2">
        <f t="shared" si="5"/>
        <v>0</v>
      </c>
    </row>
    <row r="34" spans="1:11">
      <c r="A34" s="20">
        <v>15</v>
      </c>
      <c r="B34" s="21"/>
      <c r="C34" s="21"/>
      <c r="D34" s="16" t="s">
        <v>57</v>
      </c>
      <c r="E34" s="22"/>
      <c r="F34" s="3">
        <v>0.23</v>
      </c>
      <c r="G34" s="2">
        <f t="shared" si="3"/>
        <v>0</v>
      </c>
      <c r="H34" s="24" t="s">
        <v>39</v>
      </c>
      <c r="I34" s="16">
        <v>12</v>
      </c>
      <c r="J34" s="2">
        <f t="shared" si="4"/>
        <v>0</v>
      </c>
      <c r="K34" s="2">
        <f t="shared" si="5"/>
        <v>0</v>
      </c>
    </row>
    <row r="35" spans="1:11">
      <c r="A35" s="20">
        <v>16</v>
      </c>
      <c r="B35" s="21"/>
      <c r="C35" s="21"/>
      <c r="D35" s="16" t="s">
        <v>58</v>
      </c>
      <c r="E35" s="22"/>
      <c r="F35" s="3">
        <v>0.23</v>
      </c>
      <c r="G35" s="2">
        <f t="shared" si="3"/>
        <v>0</v>
      </c>
      <c r="H35" s="24" t="s">
        <v>39</v>
      </c>
      <c r="I35" s="16">
        <v>12</v>
      </c>
      <c r="J35" s="2">
        <f t="shared" si="4"/>
        <v>0</v>
      </c>
      <c r="K35" s="2">
        <f t="shared" si="5"/>
        <v>0</v>
      </c>
    </row>
    <row r="36" spans="1:11">
      <c r="A36" s="20">
        <v>17</v>
      </c>
      <c r="B36" s="21"/>
      <c r="C36" s="21"/>
      <c r="D36" s="16" t="s">
        <v>59</v>
      </c>
      <c r="E36" s="22"/>
      <c r="F36" s="3">
        <v>0.08</v>
      </c>
      <c r="G36" s="2">
        <f t="shared" si="3"/>
        <v>0</v>
      </c>
      <c r="H36" s="24" t="s">
        <v>39</v>
      </c>
      <c r="I36" s="16">
        <v>380</v>
      </c>
      <c r="J36" s="2">
        <f t="shared" si="4"/>
        <v>0</v>
      </c>
      <c r="K36" s="2">
        <f t="shared" si="5"/>
        <v>0</v>
      </c>
    </row>
    <row r="37" spans="1:11">
      <c r="A37" s="20">
        <v>18</v>
      </c>
      <c r="B37" s="21"/>
      <c r="C37" s="21"/>
      <c r="D37" s="16" t="s">
        <v>60</v>
      </c>
      <c r="E37" s="22"/>
      <c r="F37" s="3">
        <v>0.23</v>
      </c>
      <c r="G37" s="2">
        <f t="shared" si="3"/>
        <v>0</v>
      </c>
      <c r="H37" s="24" t="s">
        <v>39</v>
      </c>
      <c r="I37" s="16">
        <v>100</v>
      </c>
      <c r="J37" s="2">
        <f t="shared" si="4"/>
        <v>0</v>
      </c>
      <c r="K37" s="2">
        <f t="shared" si="5"/>
        <v>0</v>
      </c>
    </row>
    <row r="38" spans="1:11">
      <c r="A38" s="20">
        <v>19</v>
      </c>
      <c r="B38" s="21"/>
      <c r="C38" s="21"/>
      <c r="D38" s="16" t="s">
        <v>61</v>
      </c>
      <c r="E38" s="22"/>
      <c r="F38" s="3">
        <v>0.23</v>
      </c>
      <c r="G38" s="2">
        <f t="shared" si="3"/>
        <v>0</v>
      </c>
      <c r="H38" s="24" t="s">
        <v>39</v>
      </c>
      <c r="I38" s="16">
        <v>130</v>
      </c>
      <c r="J38" s="2">
        <f t="shared" si="4"/>
        <v>0</v>
      </c>
      <c r="K38" s="2">
        <f t="shared" si="5"/>
        <v>0</v>
      </c>
    </row>
    <row r="39" spans="1:11">
      <c r="A39" s="20">
        <v>20</v>
      </c>
      <c r="B39" s="21"/>
      <c r="C39" s="21"/>
      <c r="D39" s="16" t="s">
        <v>62</v>
      </c>
      <c r="E39" s="22"/>
      <c r="F39" s="3">
        <v>0.23</v>
      </c>
      <c r="G39" s="2">
        <f t="shared" si="3"/>
        <v>0</v>
      </c>
      <c r="H39" s="24" t="s">
        <v>39</v>
      </c>
      <c r="I39" s="16">
        <v>3800</v>
      </c>
      <c r="J39" s="2">
        <f t="shared" si="4"/>
        <v>0</v>
      </c>
      <c r="K39" s="2">
        <f t="shared" si="5"/>
        <v>0</v>
      </c>
    </row>
    <row r="40" spans="1:11">
      <c r="A40" s="20">
        <v>21</v>
      </c>
      <c r="B40" s="21"/>
      <c r="C40" s="21"/>
      <c r="D40" s="16" t="s">
        <v>63</v>
      </c>
      <c r="E40" s="22"/>
      <c r="F40" s="3">
        <v>0.23</v>
      </c>
      <c r="G40" s="2">
        <f t="shared" si="3"/>
        <v>0</v>
      </c>
      <c r="H40" s="24" t="s">
        <v>39</v>
      </c>
      <c r="I40" s="16">
        <v>1500</v>
      </c>
      <c r="J40" s="2">
        <f t="shared" si="4"/>
        <v>0</v>
      </c>
      <c r="K40" s="2">
        <f t="shared" si="5"/>
        <v>0</v>
      </c>
    </row>
    <row r="41" spans="1:11">
      <c r="A41" s="20">
        <v>22</v>
      </c>
      <c r="B41" s="21"/>
      <c r="C41" s="21"/>
      <c r="D41" s="16" t="s">
        <v>64</v>
      </c>
      <c r="E41" s="22"/>
      <c r="F41" s="3">
        <v>0.23</v>
      </c>
      <c r="G41" s="2">
        <f t="shared" si="3"/>
        <v>0</v>
      </c>
      <c r="H41" s="24" t="s">
        <v>39</v>
      </c>
      <c r="I41" s="16">
        <v>100</v>
      </c>
      <c r="J41" s="2">
        <f t="shared" si="4"/>
        <v>0</v>
      </c>
      <c r="K41" s="2">
        <f t="shared" si="5"/>
        <v>0</v>
      </c>
    </row>
    <row r="42" spans="1:11">
      <c r="A42" s="20">
        <v>23</v>
      </c>
      <c r="B42" s="21"/>
      <c r="C42" s="21"/>
      <c r="D42" s="16" t="s">
        <v>65</v>
      </c>
      <c r="E42" s="22"/>
      <c r="F42" s="3">
        <v>0.23</v>
      </c>
      <c r="G42" s="2">
        <f t="shared" si="3"/>
        <v>0</v>
      </c>
      <c r="H42" s="24" t="s">
        <v>39</v>
      </c>
      <c r="I42" s="16">
        <v>60</v>
      </c>
      <c r="J42" s="2">
        <f t="shared" si="4"/>
        <v>0</v>
      </c>
      <c r="K42" s="2">
        <f t="shared" si="5"/>
        <v>0</v>
      </c>
    </row>
    <row r="43" spans="1:11">
      <c r="A43" s="20">
        <v>24</v>
      </c>
      <c r="B43" s="21"/>
      <c r="C43" s="21"/>
      <c r="D43" s="16" t="s">
        <v>66</v>
      </c>
      <c r="E43" s="22"/>
      <c r="F43" s="3">
        <v>0.23</v>
      </c>
      <c r="G43" s="2">
        <f t="shared" si="3"/>
        <v>0</v>
      </c>
      <c r="H43" s="24" t="s">
        <v>39</v>
      </c>
      <c r="I43" s="16">
        <v>60</v>
      </c>
      <c r="J43" s="2">
        <f t="shared" si="4"/>
        <v>0</v>
      </c>
      <c r="K43" s="2">
        <f t="shared" si="5"/>
        <v>0</v>
      </c>
    </row>
    <row r="44" spans="1:11">
      <c r="A44" s="20">
        <v>25</v>
      </c>
      <c r="B44" s="21"/>
      <c r="C44" s="21"/>
      <c r="D44" s="16" t="s">
        <v>67</v>
      </c>
      <c r="E44" s="22"/>
      <c r="F44" s="3">
        <v>0.23</v>
      </c>
      <c r="G44" s="2">
        <f t="shared" si="3"/>
        <v>0</v>
      </c>
      <c r="H44" s="24" t="s">
        <v>39</v>
      </c>
      <c r="I44" s="16">
        <v>5</v>
      </c>
      <c r="J44" s="2">
        <f t="shared" si="4"/>
        <v>0</v>
      </c>
      <c r="K44" s="2">
        <f t="shared" si="5"/>
        <v>0</v>
      </c>
    </row>
    <row r="45" spans="1:11">
      <c r="A45" s="20">
        <v>26</v>
      </c>
      <c r="B45" s="21"/>
      <c r="C45" s="21"/>
      <c r="D45" s="16" t="s">
        <v>68</v>
      </c>
      <c r="E45" s="22"/>
      <c r="F45" s="3">
        <v>0.23</v>
      </c>
      <c r="G45" s="2">
        <f t="shared" si="3"/>
        <v>0</v>
      </c>
      <c r="H45" s="24" t="s">
        <v>39</v>
      </c>
      <c r="I45" s="16">
        <v>12</v>
      </c>
      <c r="J45" s="2">
        <f t="shared" si="4"/>
        <v>0</v>
      </c>
      <c r="K45" s="2">
        <f t="shared" si="5"/>
        <v>0</v>
      </c>
    </row>
    <row r="46" spans="1:11">
      <c r="A46" s="20">
        <v>27</v>
      </c>
      <c r="B46" s="21"/>
      <c r="C46" s="21"/>
      <c r="D46" s="16" t="s">
        <v>69</v>
      </c>
      <c r="E46" s="22"/>
      <c r="F46" s="3">
        <v>0.23</v>
      </c>
      <c r="G46" s="2">
        <f t="shared" si="3"/>
        <v>0</v>
      </c>
      <c r="H46" s="24" t="s">
        <v>39</v>
      </c>
      <c r="I46" s="16">
        <v>30</v>
      </c>
      <c r="J46" s="2">
        <f t="shared" si="4"/>
        <v>0</v>
      </c>
      <c r="K46" s="2">
        <f t="shared" si="5"/>
        <v>0</v>
      </c>
    </row>
    <row r="47" spans="1:11">
      <c r="A47" s="20">
        <v>28</v>
      </c>
      <c r="B47" s="21"/>
      <c r="C47" s="21"/>
      <c r="D47" s="16" t="s">
        <v>70</v>
      </c>
      <c r="E47" s="22"/>
      <c r="F47" s="3">
        <v>0.23</v>
      </c>
      <c r="G47" s="2">
        <f t="shared" si="3"/>
        <v>0</v>
      </c>
      <c r="H47" s="24" t="s">
        <v>39</v>
      </c>
      <c r="I47" s="16">
        <v>5</v>
      </c>
      <c r="J47" s="2">
        <f t="shared" si="4"/>
        <v>0</v>
      </c>
      <c r="K47" s="2">
        <f t="shared" si="5"/>
        <v>0</v>
      </c>
    </row>
    <row r="48" spans="1:11" ht="14.25" customHeight="1">
      <c r="A48" s="47" t="s">
        <v>35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1" ht="31.5" customHeight="1">
      <c r="A49" s="1">
        <v>1</v>
      </c>
      <c r="B49" s="14"/>
      <c r="C49" s="14"/>
      <c r="D49" s="25" t="s">
        <v>71</v>
      </c>
      <c r="E49" s="14"/>
      <c r="F49" s="3">
        <v>0.23</v>
      </c>
      <c r="G49" s="2">
        <f t="shared" ref="G49:G70" si="6">E49+E49*F49</f>
        <v>0</v>
      </c>
      <c r="H49" s="16" t="s">
        <v>39</v>
      </c>
      <c r="I49" s="16">
        <v>40</v>
      </c>
      <c r="J49" s="2">
        <f t="shared" ref="J49:J70" si="7">E49*I49</f>
        <v>0</v>
      </c>
      <c r="K49" s="2">
        <f t="shared" ref="K49:K70" si="8">I49*G49</f>
        <v>0</v>
      </c>
    </row>
    <row r="50" spans="1:11" ht="29.25" customHeight="1">
      <c r="A50" s="1">
        <v>2</v>
      </c>
      <c r="B50" s="14"/>
      <c r="C50" s="14"/>
      <c r="D50" s="25" t="s">
        <v>72</v>
      </c>
      <c r="E50" s="14"/>
      <c r="F50" s="3">
        <v>0.23</v>
      </c>
      <c r="G50" s="2">
        <f t="shared" si="6"/>
        <v>0</v>
      </c>
      <c r="H50" s="16" t="s">
        <v>39</v>
      </c>
      <c r="I50" s="16">
        <v>30</v>
      </c>
      <c r="J50" s="2">
        <f t="shared" si="7"/>
        <v>0</v>
      </c>
      <c r="K50" s="2">
        <f t="shared" si="8"/>
        <v>0</v>
      </c>
    </row>
    <row r="51" spans="1:11" ht="28.5" customHeight="1">
      <c r="A51" s="20">
        <v>3</v>
      </c>
      <c r="B51" s="18"/>
      <c r="C51" s="18"/>
      <c r="D51" s="25" t="s">
        <v>73</v>
      </c>
      <c r="E51" s="18"/>
      <c r="F51" s="3">
        <v>0.23</v>
      </c>
      <c r="G51" s="2">
        <f t="shared" si="6"/>
        <v>0</v>
      </c>
      <c r="H51" s="16" t="s">
        <v>39</v>
      </c>
      <c r="I51" s="16">
        <v>8</v>
      </c>
      <c r="J51" s="2">
        <f t="shared" ref="J51:J56" si="9">E51*I51</f>
        <v>0</v>
      </c>
      <c r="K51" s="2">
        <f t="shared" ref="K51:K56" si="10">I51*G51</f>
        <v>0</v>
      </c>
    </row>
    <row r="52" spans="1:11" ht="32.25" customHeight="1">
      <c r="A52" s="20">
        <v>4</v>
      </c>
      <c r="B52" s="18"/>
      <c r="C52" s="18"/>
      <c r="D52" s="25" t="s">
        <v>74</v>
      </c>
      <c r="E52" s="18"/>
      <c r="F52" s="3">
        <v>0.23</v>
      </c>
      <c r="G52" s="2">
        <f t="shared" si="6"/>
        <v>0</v>
      </c>
      <c r="H52" s="16" t="s">
        <v>39</v>
      </c>
      <c r="I52" s="16">
        <v>10</v>
      </c>
      <c r="J52" s="2">
        <f t="shared" si="9"/>
        <v>0</v>
      </c>
      <c r="K52" s="2">
        <f t="shared" si="10"/>
        <v>0</v>
      </c>
    </row>
    <row r="53" spans="1:11" ht="14.25" customHeight="1">
      <c r="A53" s="20">
        <v>5</v>
      </c>
      <c r="B53" s="18"/>
      <c r="C53" s="18"/>
      <c r="D53" s="25" t="s">
        <v>75</v>
      </c>
      <c r="E53" s="18"/>
      <c r="F53" s="3">
        <v>0.23</v>
      </c>
      <c r="G53" s="2">
        <f t="shared" si="6"/>
        <v>0</v>
      </c>
      <c r="H53" s="16" t="s">
        <v>104</v>
      </c>
      <c r="I53" s="16">
        <v>10</v>
      </c>
      <c r="J53" s="2">
        <f t="shared" si="9"/>
        <v>0</v>
      </c>
      <c r="K53" s="2">
        <f t="shared" si="10"/>
        <v>0</v>
      </c>
    </row>
    <row r="54" spans="1:11" ht="28.5" customHeight="1">
      <c r="A54" s="20">
        <v>6</v>
      </c>
      <c r="B54" s="18"/>
      <c r="C54" s="18"/>
      <c r="D54" s="25" t="s">
        <v>76</v>
      </c>
      <c r="E54" s="18"/>
      <c r="F54" s="3">
        <v>0.23</v>
      </c>
      <c r="G54" s="2">
        <f t="shared" si="6"/>
        <v>0</v>
      </c>
      <c r="H54" s="16" t="s">
        <v>39</v>
      </c>
      <c r="I54" s="16">
        <v>6</v>
      </c>
      <c r="J54" s="2">
        <f t="shared" si="9"/>
        <v>0</v>
      </c>
      <c r="K54" s="2">
        <f t="shared" si="10"/>
        <v>0</v>
      </c>
    </row>
    <row r="55" spans="1:11" ht="26.25" customHeight="1">
      <c r="A55" s="20">
        <v>7</v>
      </c>
      <c r="B55" s="18"/>
      <c r="C55" s="18"/>
      <c r="D55" s="25" t="s">
        <v>77</v>
      </c>
      <c r="E55" s="18"/>
      <c r="F55" s="3">
        <v>0.23</v>
      </c>
      <c r="G55" s="2">
        <f t="shared" si="6"/>
        <v>0</v>
      </c>
      <c r="H55" s="16" t="s">
        <v>39</v>
      </c>
      <c r="I55" s="16">
        <v>140</v>
      </c>
      <c r="J55" s="2">
        <f t="shared" si="9"/>
        <v>0</v>
      </c>
      <c r="K55" s="2">
        <f t="shared" si="10"/>
        <v>0</v>
      </c>
    </row>
    <row r="56" spans="1:11" ht="27" customHeight="1">
      <c r="A56" s="20">
        <v>8</v>
      </c>
      <c r="B56" s="18"/>
      <c r="C56" s="18"/>
      <c r="D56" s="25" t="s">
        <v>78</v>
      </c>
      <c r="E56" s="18"/>
      <c r="F56" s="3">
        <v>0.23</v>
      </c>
      <c r="G56" s="2">
        <f t="shared" si="6"/>
        <v>0</v>
      </c>
      <c r="H56" s="16" t="s">
        <v>41</v>
      </c>
      <c r="I56" s="16">
        <v>100</v>
      </c>
      <c r="J56" s="2">
        <f t="shared" si="9"/>
        <v>0</v>
      </c>
      <c r="K56" s="2">
        <f t="shared" si="10"/>
        <v>0</v>
      </c>
    </row>
    <row r="57" spans="1:11" ht="28.5" customHeight="1">
      <c r="A57" s="20">
        <v>9</v>
      </c>
      <c r="B57" s="18"/>
      <c r="C57" s="18"/>
      <c r="D57" s="25" t="s">
        <v>79</v>
      </c>
      <c r="E57" s="18"/>
      <c r="F57" s="3">
        <v>0.23</v>
      </c>
      <c r="G57" s="2">
        <f t="shared" ref="G57:G69" si="11">E57+E57*F57</f>
        <v>0</v>
      </c>
      <c r="H57" s="16" t="s">
        <v>41</v>
      </c>
      <c r="I57" s="16">
        <v>200</v>
      </c>
      <c r="J57" s="2">
        <f t="shared" ref="J57:J68" si="12">E57*I57</f>
        <v>0</v>
      </c>
      <c r="K57" s="2">
        <f t="shared" ref="K57:K68" si="13">I57*G57</f>
        <v>0</v>
      </c>
    </row>
    <row r="58" spans="1:11" ht="14.25" customHeight="1">
      <c r="A58" s="20">
        <v>10</v>
      </c>
      <c r="B58" s="18"/>
      <c r="C58" s="18"/>
      <c r="D58" s="25" t="s">
        <v>80</v>
      </c>
      <c r="E58" s="18"/>
      <c r="F58" s="3">
        <v>0.23</v>
      </c>
      <c r="G58" s="2">
        <f t="shared" si="11"/>
        <v>0</v>
      </c>
      <c r="H58" s="16" t="s">
        <v>41</v>
      </c>
      <c r="I58" s="16">
        <v>150</v>
      </c>
      <c r="J58" s="2">
        <f t="shared" si="12"/>
        <v>0</v>
      </c>
      <c r="K58" s="2">
        <f t="shared" si="13"/>
        <v>0</v>
      </c>
    </row>
    <row r="59" spans="1:11" ht="14.25" customHeight="1">
      <c r="A59" s="20">
        <v>11</v>
      </c>
      <c r="B59" s="18"/>
      <c r="C59" s="18"/>
      <c r="D59" s="25" t="s">
        <v>81</v>
      </c>
      <c r="E59" s="18"/>
      <c r="F59" s="3">
        <v>0.23</v>
      </c>
      <c r="G59" s="2">
        <f t="shared" si="11"/>
        <v>0</v>
      </c>
      <c r="H59" s="16" t="s">
        <v>39</v>
      </c>
      <c r="I59" s="16">
        <v>4</v>
      </c>
      <c r="J59" s="2">
        <f t="shared" si="12"/>
        <v>0</v>
      </c>
      <c r="K59" s="2">
        <f t="shared" si="13"/>
        <v>0</v>
      </c>
    </row>
    <row r="60" spans="1:11" ht="14.25" customHeight="1">
      <c r="A60" s="20">
        <v>12</v>
      </c>
      <c r="B60" s="18"/>
      <c r="C60" s="18"/>
      <c r="D60" s="25" t="s">
        <v>82</v>
      </c>
      <c r="E60" s="18"/>
      <c r="F60" s="3">
        <v>0.23</v>
      </c>
      <c r="G60" s="2">
        <f t="shared" si="11"/>
        <v>0</v>
      </c>
      <c r="H60" s="16" t="s">
        <v>39</v>
      </c>
      <c r="I60" s="16">
        <v>10</v>
      </c>
      <c r="J60" s="2">
        <f t="shared" si="12"/>
        <v>0</v>
      </c>
      <c r="K60" s="2">
        <f t="shared" si="13"/>
        <v>0</v>
      </c>
    </row>
    <row r="61" spans="1:11" ht="14.25" customHeight="1">
      <c r="A61" s="20">
        <v>13</v>
      </c>
      <c r="B61" s="18"/>
      <c r="C61" s="18"/>
      <c r="D61" s="25" t="s">
        <v>83</v>
      </c>
      <c r="E61" s="18"/>
      <c r="F61" s="3">
        <v>0.23</v>
      </c>
      <c r="G61" s="2">
        <f t="shared" si="11"/>
        <v>0</v>
      </c>
      <c r="H61" s="16" t="s">
        <v>39</v>
      </c>
      <c r="I61" s="16">
        <v>1</v>
      </c>
      <c r="J61" s="2">
        <f t="shared" si="12"/>
        <v>0</v>
      </c>
      <c r="K61" s="2">
        <f t="shared" si="13"/>
        <v>0</v>
      </c>
    </row>
    <row r="62" spans="1:11" ht="14.25" customHeight="1">
      <c r="A62" s="20">
        <v>14</v>
      </c>
      <c r="B62" s="18"/>
      <c r="C62" s="18"/>
      <c r="D62" s="25" t="s">
        <v>84</v>
      </c>
      <c r="E62" s="18"/>
      <c r="F62" s="3">
        <v>0.23</v>
      </c>
      <c r="G62" s="2">
        <f t="shared" si="11"/>
        <v>0</v>
      </c>
      <c r="H62" s="16" t="s">
        <v>39</v>
      </c>
      <c r="I62" s="16">
        <v>10</v>
      </c>
      <c r="J62" s="2">
        <f t="shared" si="12"/>
        <v>0</v>
      </c>
      <c r="K62" s="2">
        <f t="shared" si="13"/>
        <v>0</v>
      </c>
    </row>
    <row r="63" spans="1:11" ht="14.25" customHeight="1">
      <c r="A63" s="20">
        <v>15</v>
      </c>
      <c r="B63" s="18"/>
      <c r="C63" s="18"/>
      <c r="D63" s="25" t="s">
        <v>85</v>
      </c>
      <c r="E63" s="18"/>
      <c r="F63" s="3">
        <v>0.23</v>
      </c>
      <c r="G63" s="2">
        <f t="shared" si="11"/>
        <v>0</v>
      </c>
      <c r="H63" s="16" t="s">
        <v>104</v>
      </c>
      <c r="I63" s="16">
        <v>25</v>
      </c>
      <c r="J63" s="2">
        <f t="shared" si="12"/>
        <v>0</v>
      </c>
      <c r="K63" s="2">
        <f t="shared" si="13"/>
        <v>0</v>
      </c>
    </row>
    <row r="64" spans="1:11" ht="14.25" customHeight="1">
      <c r="A64" s="20">
        <v>16</v>
      </c>
      <c r="B64" s="18"/>
      <c r="C64" s="18"/>
      <c r="D64" s="25" t="s">
        <v>86</v>
      </c>
      <c r="E64" s="18"/>
      <c r="F64" s="3">
        <v>0.23</v>
      </c>
      <c r="G64" s="2">
        <f t="shared" si="11"/>
        <v>0</v>
      </c>
      <c r="H64" s="16" t="s">
        <v>104</v>
      </c>
      <c r="I64" s="16">
        <v>25</v>
      </c>
      <c r="J64" s="2">
        <f t="shared" si="12"/>
        <v>0</v>
      </c>
      <c r="K64" s="2">
        <f t="shared" si="13"/>
        <v>0</v>
      </c>
    </row>
    <row r="65" spans="1:11" ht="14.25" customHeight="1">
      <c r="A65" s="20">
        <v>17</v>
      </c>
      <c r="B65" s="18"/>
      <c r="C65" s="18"/>
      <c r="D65" s="25" t="s">
        <v>87</v>
      </c>
      <c r="E65" s="18"/>
      <c r="F65" s="3">
        <v>0.23</v>
      </c>
      <c r="G65" s="2">
        <f t="shared" si="11"/>
        <v>0</v>
      </c>
      <c r="H65" s="16" t="s">
        <v>39</v>
      </c>
      <c r="I65" s="16">
        <v>10</v>
      </c>
      <c r="J65" s="2">
        <f t="shared" si="12"/>
        <v>0</v>
      </c>
      <c r="K65" s="2">
        <f t="shared" si="13"/>
        <v>0</v>
      </c>
    </row>
    <row r="66" spans="1:11" ht="22.5" customHeight="1">
      <c r="A66" s="20">
        <v>18</v>
      </c>
      <c r="B66" s="18"/>
      <c r="C66" s="18"/>
      <c r="D66" s="25" t="s">
        <v>88</v>
      </c>
      <c r="E66" s="18"/>
      <c r="F66" s="3">
        <v>0.23</v>
      </c>
      <c r="G66" s="2">
        <f t="shared" si="11"/>
        <v>0</v>
      </c>
      <c r="H66" s="16" t="s">
        <v>39</v>
      </c>
      <c r="I66" s="16">
        <v>5</v>
      </c>
      <c r="J66" s="2">
        <f t="shared" si="12"/>
        <v>0</v>
      </c>
      <c r="K66" s="2">
        <f t="shared" si="13"/>
        <v>0</v>
      </c>
    </row>
    <row r="67" spans="1:11" ht="42.75" customHeight="1">
      <c r="A67" s="20">
        <v>19</v>
      </c>
      <c r="B67" s="18"/>
      <c r="C67" s="18"/>
      <c r="D67" s="25" t="s">
        <v>89</v>
      </c>
      <c r="E67" s="18"/>
      <c r="F67" s="3">
        <v>0.23</v>
      </c>
      <c r="G67" s="2">
        <f t="shared" si="11"/>
        <v>0</v>
      </c>
      <c r="H67" s="16" t="s">
        <v>39</v>
      </c>
      <c r="I67" s="16">
        <v>10</v>
      </c>
      <c r="J67" s="2">
        <f t="shared" si="12"/>
        <v>0</v>
      </c>
      <c r="K67" s="2">
        <f t="shared" si="13"/>
        <v>0</v>
      </c>
    </row>
    <row r="68" spans="1:11" ht="24" customHeight="1">
      <c r="A68" s="20">
        <v>20</v>
      </c>
      <c r="B68" s="18"/>
      <c r="C68" s="18"/>
      <c r="D68" s="25" t="s">
        <v>90</v>
      </c>
      <c r="E68" s="18"/>
      <c r="F68" s="3">
        <v>0.23</v>
      </c>
      <c r="G68" s="2">
        <f t="shared" si="11"/>
        <v>0</v>
      </c>
      <c r="H68" s="16" t="s">
        <v>39</v>
      </c>
      <c r="I68" s="16">
        <v>20</v>
      </c>
      <c r="J68" s="2">
        <f t="shared" si="12"/>
        <v>0</v>
      </c>
      <c r="K68" s="2">
        <f t="shared" si="13"/>
        <v>0</v>
      </c>
    </row>
    <row r="69" spans="1:11" ht="14.25" customHeight="1">
      <c r="A69" s="20">
        <v>21</v>
      </c>
      <c r="B69" s="18"/>
      <c r="C69" s="18"/>
      <c r="D69" s="25" t="s">
        <v>91</v>
      </c>
      <c r="E69" s="18"/>
      <c r="F69" s="3">
        <v>0.23</v>
      </c>
      <c r="G69" s="2">
        <f t="shared" si="11"/>
        <v>0</v>
      </c>
      <c r="H69" s="16" t="s">
        <v>39</v>
      </c>
      <c r="I69" s="16">
        <v>15</v>
      </c>
      <c r="J69" s="23"/>
      <c r="K69" s="23"/>
    </row>
    <row r="70" spans="1:11" ht="33.75" customHeight="1">
      <c r="A70" s="1">
        <v>22</v>
      </c>
      <c r="B70" s="14"/>
      <c r="C70" s="14"/>
      <c r="D70" s="25" t="s">
        <v>92</v>
      </c>
      <c r="E70" s="14"/>
      <c r="F70" s="3">
        <v>0.23</v>
      </c>
      <c r="G70" s="2">
        <f t="shared" si="6"/>
        <v>0</v>
      </c>
      <c r="H70" s="16" t="s">
        <v>39</v>
      </c>
      <c r="I70" s="16">
        <v>1</v>
      </c>
      <c r="J70" s="2">
        <f t="shared" si="7"/>
        <v>0</v>
      </c>
      <c r="K70" s="2">
        <f t="shared" si="8"/>
        <v>0</v>
      </c>
    </row>
    <row r="71" spans="1:11">
      <c r="A71" s="47" t="s">
        <v>36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1:11">
      <c r="A72" s="15">
        <v>1</v>
      </c>
      <c r="B72" s="14"/>
      <c r="C72" s="14"/>
      <c r="D72" s="16" t="s">
        <v>94</v>
      </c>
      <c r="E72" s="14"/>
      <c r="F72" s="3">
        <v>0.23</v>
      </c>
      <c r="G72" s="2">
        <f t="shared" ref="G72" si="14">E72+E72*F72</f>
        <v>0</v>
      </c>
      <c r="H72" s="17" t="s">
        <v>93</v>
      </c>
      <c r="I72" s="16">
        <v>1000</v>
      </c>
      <c r="J72" s="2">
        <f t="shared" ref="J72" si="15">E72*I72</f>
        <v>0</v>
      </c>
      <c r="K72" s="2">
        <f t="shared" ref="K72" si="16">I72*G72</f>
        <v>0</v>
      </c>
    </row>
    <row r="73" spans="1:11">
      <c r="A73" s="51" t="s">
        <v>37</v>
      </c>
      <c r="B73" s="52"/>
      <c r="C73" s="52"/>
      <c r="D73" s="52"/>
      <c r="E73" s="52"/>
      <c r="F73" s="52"/>
      <c r="G73" s="52"/>
      <c r="H73" s="52"/>
      <c r="I73" s="52"/>
      <c r="J73" s="52"/>
      <c r="K73" s="53"/>
    </row>
    <row r="74" spans="1:11">
      <c r="A74" s="1">
        <v>1</v>
      </c>
      <c r="B74" s="14"/>
      <c r="C74" s="14"/>
      <c r="D74" s="26" t="s">
        <v>95</v>
      </c>
      <c r="E74" s="14"/>
      <c r="F74" s="3">
        <v>0.23</v>
      </c>
      <c r="G74" s="2">
        <f t="shared" ref="G74" si="17">E74+E74*F74</f>
        <v>0</v>
      </c>
      <c r="H74" s="17" t="s">
        <v>39</v>
      </c>
      <c r="I74" s="16">
        <v>8</v>
      </c>
      <c r="J74" s="2">
        <f t="shared" ref="J74" si="18">E74*I74</f>
        <v>0</v>
      </c>
      <c r="K74" s="2">
        <f t="shared" ref="K74" si="19">I74*G74</f>
        <v>0</v>
      </c>
    </row>
    <row r="75" spans="1:11">
      <c r="A75" s="1">
        <v>2</v>
      </c>
      <c r="B75" s="14"/>
      <c r="C75" s="14"/>
      <c r="D75" s="26" t="s">
        <v>96</v>
      </c>
      <c r="E75" s="14"/>
      <c r="F75" s="3">
        <v>0.23</v>
      </c>
      <c r="G75" s="2">
        <f t="shared" ref="G75:G79" si="20">E75+E75*F75</f>
        <v>0</v>
      </c>
      <c r="H75" s="17" t="s">
        <v>39</v>
      </c>
      <c r="I75" s="16">
        <v>12</v>
      </c>
      <c r="J75" s="2">
        <f t="shared" ref="J75:J79" si="21">E75*I75</f>
        <v>0</v>
      </c>
      <c r="K75" s="2">
        <f t="shared" ref="K75:K79" si="22">I75*G75</f>
        <v>0</v>
      </c>
    </row>
    <row r="76" spans="1:11">
      <c r="A76" s="1">
        <v>3</v>
      </c>
      <c r="B76" s="14"/>
      <c r="C76" s="14"/>
      <c r="D76" s="26" t="s">
        <v>97</v>
      </c>
      <c r="E76" s="14"/>
      <c r="F76" s="3">
        <v>0.23</v>
      </c>
      <c r="G76" s="2">
        <f t="shared" si="20"/>
        <v>0</v>
      </c>
      <c r="H76" s="17" t="s">
        <v>39</v>
      </c>
      <c r="I76" s="16">
        <v>24</v>
      </c>
      <c r="J76" s="2">
        <f t="shared" si="21"/>
        <v>0</v>
      </c>
      <c r="K76" s="2">
        <f t="shared" si="22"/>
        <v>0</v>
      </c>
    </row>
    <row r="77" spans="1:11">
      <c r="A77" s="1">
        <v>4</v>
      </c>
      <c r="B77" s="14"/>
      <c r="C77" s="14"/>
      <c r="D77" s="26" t="s">
        <v>98</v>
      </c>
      <c r="E77" s="14"/>
      <c r="F77" s="3">
        <v>0.23</v>
      </c>
      <c r="G77" s="2">
        <f t="shared" si="20"/>
        <v>0</v>
      </c>
      <c r="H77" s="17" t="s">
        <v>39</v>
      </c>
      <c r="I77" s="16">
        <v>18</v>
      </c>
      <c r="J77" s="2">
        <f t="shared" si="21"/>
        <v>0</v>
      </c>
      <c r="K77" s="2">
        <f t="shared" si="22"/>
        <v>0</v>
      </c>
    </row>
    <row r="78" spans="1:11">
      <c r="A78" s="1">
        <v>5</v>
      </c>
      <c r="B78" s="14"/>
      <c r="C78" s="14"/>
      <c r="D78" s="26" t="s">
        <v>99</v>
      </c>
      <c r="E78" s="14"/>
      <c r="F78" s="3">
        <v>0.23</v>
      </c>
      <c r="G78" s="2">
        <f t="shared" si="20"/>
        <v>0</v>
      </c>
      <c r="H78" s="17" t="s">
        <v>39</v>
      </c>
      <c r="I78" s="16">
        <v>18</v>
      </c>
      <c r="J78" s="2">
        <f t="shared" si="21"/>
        <v>0</v>
      </c>
      <c r="K78" s="2">
        <f t="shared" si="22"/>
        <v>0</v>
      </c>
    </row>
    <row r="79" spans="1:11">
      <c r="A79" s="1">
        <v>6</v>
      </c>
      <c r="B79" s="14"/>
      <c r="C79" s="14"/>
      <c r="D79" s="27" t="s">
        <v>100</v>
      </c>
      <c r="E79" s="14"/>
      <c r="F79" s="3">
        <v>0.23</v>
      </c>
      <c r="G79" s="2">
        <f t="shared" si="20"/>
        <v>0</v>
      </c>
      <c r="H79" s="17" t="s">
        <v>39</v>
      </c>
      <c r="I79" s="16">
        <v>21</v>
      </c>
      <c r="J79" s="2">
        <f t="shared" si="21"/>
        <v>0</v>
      </c>
      <c r="K79" s="2">
        <f t="shared" si="22"/>
        <v>0</v>
      </c>
    </row>
    <row r="80" spans="1:11">
      <c r="A80" s="51" t="s">
        <v>38</v>
      </c>
      <c r="B80" s="52"/>
      <c r="C80" s="52"/>
      <c r="D80" s="52"/>
      <c r="E80" s="52"/>
      <c r="F80" s="52"/>
      <c r="G80" s="52"/>
      <c r="H80" s="52"/>
      <c r="I80" s="52"/>
      <c r="J80" s="52"/>
      <c r="K80" s="53"/>
    </row>
    <row r="81" spans="1:11" ht="14.25" customHeight="1">
      <c r="A81" s="15">
        <v>1</v>
      </c>
      <c r="B81" s="14"/>
      <c r="C81" s="14"/>
      <c r="D81" s="16" t="s">
        <v>101</v>
      </c>
      <c r="E81" s="14"/>
      <c r="F81" s="3">
        <v>0.23</v>
      </c>
      <c r="G81" s="2">
        <f t="shared" ref="G81:G82" si="23">E81+E81*F81</f>
        <v>0</v>
      </c>
      <c r="H81" s="16" t="s">
        <v>39</v>
      </c>
      <c r="I81" s="16">
        <v>200</v>
      </c>
      <c r="J81" s="2">
        <f t="shared" ref="J81:J82" si="24">E81*I81</f>
        <v>0</v>
      </c>
      <c r="K81" s="2">
        <f t="shared" ref="K81:K82" si="25">I81*G81</f>
        <v>0</v>
      </c>
    </row>
    <row r="82" spans="1:11" ht="14.25" customHeight="1">
      <c r="A82" s="1">
        <v>2</v>
      </c>
      <c r="B82" s="13"/>
      <c r="C82" s="9"/>
      <c r="D82" s="16" t="s">
        <v>102</v>
      </c>
      <c r="E82" s="12"/>
      <c r="F82" s="3">
        <v>0.23</v>
      </c>
      <c r="G82" s="2">
        <f t="shared" si="23"/>
        <v>0</v>
      </c>
      <c r="H82" s="16" t="s">
        <v>39</v>
      </c>
      <c r="I82" s="16">
        <v>654</v>
      </c>
      <c r="J82" s="2">
        <f t="shared" si="24"/>
        <v>0</v>
      </c>
      <c r="K82" s="2">
        <f t="shared" si="25"/>
        <v>0</v>
      </c>
    </row>
    <row r="83" spans="1:11" ht="14.25" customHeight="1">
      <c r="A83" s="54" t="s">
        <v>40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t="14.25" customHeight="1">
      <c r="A84" s="19">
        <v>1</v>
      </c>
      <c r="B84" s="18"/>
      <c r="C84" s="18"/>
      <c r="D84" s="16" t="s">
        <v>103</v>
      </c>
      <c r="E84" s="14"/>
      <c r="F84" s="3">
        <v>0.23</v>
      </c>
      <c r="G84" s="2">
        <f t="shared" ref="G84" si="26">E84+E84*F84</f>
        <v>0</v>
      </c>
      <c r="H84" s="16" t="s">
        <v>93</v>
      </c>
      <c r="I84" s="16">
        <v>3200</v>
      </c>
      <c r="J84" s="2">
        <f t="shared" ref="J84" si="27">E84*I84</f>
        <v>0</v>
      </c>
      <c r="K84" s="2">
        <f t="shared" ref="K84" si="28">I84*G84</f>
        <v>0</v>
      </c>
    </row>
    <row r="85" spans="1:11" ht="14.25" customHeight="1">
      <c r="A85" s="51" t="s">
        <v>105</v>
      </c>
      <c r="B85" s="52"/>
      <c r="C85" s="52"/>
      <c r="D85" s="52"/>
      <c r="E85" s="52"/>
      <c r="F85" s="52"/>
      <c r="G85" s="52"/>
      <c r="H85" s="52"/>
      <c r="I85" s="52"/>
      <c r="J85" s="52"/>
      <c r="K85" s="53"/>
    </row>
    <row r="86" spans="1:11" ht="14.25" customHeight="1">
      <c r="A86" s="1">
        <v>1</v>
      </c>
      <c r="B86" s="14"/>
      <c r="C86" s="14"/>
      <c r="D86" s="16" t="s">
        <v>106</v>
      </c>
      <c r="E86" s="14"/>
      <c r="F86" s="3">
        <v>0.23</v>
      </c>
      <c r="G86" s="2">
        <f t="shared" ref="G86:G89" si="29">E86+E86*F86</f>
        <v>0</v>
      </c>
      <c r="H86" s="17" t="s">
        <v>41</v>
      </c>
      <c r="I86" s="16">
        <v>5</v>
      </c>
      <c r="J86" s="2">
        <f t="shared" ref="J86:J89" si="30">E86*I86</f>
        <v>0</v>
      </c>
      <c r="K86" s="2">
        <f t="shared" ref="K86:K89" si="31">I86*G86</f>
        <v>0</v>
      </c>
    </row>
    <row r="87" spans="1:11" ht="14.25" customHeight="1">
      <c r="A87" s="1">
        <v>2</v>
      </c>
      <c r="B87" s="14"/>
      <c r="C87" s="14"/>
      <c r="D87" s="28" t="s">
        <v>107</v>
      </c>
      <c r="E87" s="14"/>
      <c r="F87" s="3">
        <v>0.23</v>
      </c>
      <c r="G87" s="2">
        <f t="shared" si="29"/>
        <v>0</v>
      </c>
      <c r="H87" s="17" t="s">
        <v>41</v>
      </c>
      <c r="I87" s="16">
        <v>2</v>
      </c>
      <c r="J87" s="2">
        <f t="shared" si="30"/>
        <v>0</v>
      </c>
      <c r="K87" s="2">
        <f t="shared" si="31"/>
        <v>0</v>
      </c>
    </row>
    <row r="88" spans="1:11" ht="14.25" customHeight="1">
      <c r="A88" s="1">
        <v>3</v>
      </c>
      <c r="B88" s="14"/>
      <c r="C88" s="14"/>
      <c r="D88" s="28" t="s">
        <v>108</v>
      </c>
      <c r="E88" s="14"/>
      <c r="F88" s="3">
        <v>0.23</v>
      </c>
      <c r="G88" s="2">
        <f t="shared" si="29"/>
        <v>0</v>
      </c>
      <c r="H88" s="17" t="s">
        <v>41</v>
      </c>
      <c r="I88" s="16">
        <v>5</v>
      </c>
      <c r="J88" s="2">
        <f t="shared" si="30"/>
        <v>0</v>
      </c>
      <c r="K88" s="2">
        <f t="shared" si="31"/>
        <v>0</v>
      </c>
    </row>
    <row r="89" spans="1:11" ht="14.25" customHeight="1">
      <c r="A89" s="1">
        <v>4</v>
      </c>
      <c r="B89" s="14"/>
      <c r="C89" s="14"/>
      <c r="D89" s="28" t="s">
        <v>109</v>
      </c>
      <c r="E89" s="14"/>
      <c r="F89" s="3">
        <v>0.23</v>
      </c>
      <c r="G89" s="2">
        <f t="shared" si="29"/>
        <v>0</v>
      </c>
      <c r="H89" s="17" t="s">
        <v>41</v>
      </c>
      <c r="I89" s="16">
        <v>4</v>
      </c>
      <c r="J89" s="2">
        <f t="shared" si="30"/>
        <v>0</v>
      </c>
      <c r="K89" s="2">
        <f t="shared" si="31"/>
        <v>0</v>
      </c>
    </row>
    <row r="90" spans="1:11" ht="14.25" customHeight="1">
      <c r="A90" s="41" t="s">
        <v>6</v>
      </c>
      <c r="B90" s="42"/>
      <c r="C90" s="42"/>
      <c r="D90" s="43"/>
      <c r="E90" s="10">
        <f>SUM(E20:E47,E49:E55,E56:E70,E72,E74:E79,E81:E82,E84:E84)</f>
        <v>0</v>
      </c>
      <c r="F90" s="11" t="s">
        <v>7</v>
      </c>
      <c r="G90" s="10">
        <f>SUM(G20:G47,G49:G55,G56:G70,G72,G74:G79,G81:G82,G84:G84)</f>
        <v>0</v>
      </c>
      <c r="H90" s="8" t="s">
        <v>7</v>
      </c>
      <c r="I90" s="8">
        <f>SUM(I20:I47,I49:I53,I54:I70,I72,I74:I79,I81:I82,I84:I84)</f>
        <v>20456</v>
      </c>
      <c r="J90" s="10">
        <f>SUM(J20:J47,J49:J57,J58:J70,J72,J74:J79,J81:J82,J84:J84)</f>
        <v>0</v>
      </c>
      <c r="K90" s="10">
        <f>SUM(K20:K47,K49:K57,K58:K70,K72,K74:K79,K81:K82,K84:K84)</f>
        <v>0</v>
      </c>
    </row>
    <row r="91" spans="1:11" ht="14.25" customHeight="1">
      <c r="A91" s="41" t="s">
        <v>18</v>
      </c>
      <c r="B91" s="42"/>
      <c r="C91" s="43"/>
      <c r="D91" s="48"/>
      <c r="E91" s="49"/>
      <c r="F91" s="49"/>
      <c r="G91" s="49"/>
      <c r="H91" s="49"/>
      <c r="I91" s="49"/>
      <c r="J91" s="49"/>
      <c r="K91" s="50"/>
    </row>
    <row r="92" spans="1:11" ht="29.25" customHeight="1">
      <c r="A92" s="40" t="s">
        <v>19</v>
      </c>
      <c r="B92" s="40"/>
      <c r="C92" s="40"/>
      <c r="D92" s="46"/>
      <c r="E92" s="46"/>
      <c r="F92" s="46"/>
      <c r="G92" s="46"/>
      <c r="H92" s="46"/>
      <c r="I92" s="46"/>
      <c r="J92" s="46"/>
      <c r="K92" s="46"/>
    </row>
    <row r="93" spans="1:11" ht="30.75" customHeight="1">
      <c r="A93" s="40" t="s">
        <v>20</v>
      </c>
      <c r="B93" s="40"/>
      <c r="C93" s="40"/>
      <c r="D93" s="46"/>
      <c r="E93" s="46"/>
      <c r="F93" s="46"/>
      <c r="G93" s="46"/>
      <c r="H93" s="46"/>
      <c r="I93" s="46"/>
      <c r="J93" s="46"/>
      <c r="K93" s="46"/>
    </row>
    <row r="94" spans="1:11" ht="30.75" customHeight="1">
      <c r="A94" s="44" t="s">
        <v>21</v>
      </c>
      <c r="B94" s="44"/>
      <c r="C94" s="44"/>
      <c r="D94" s="44"/>
      <c r="E94" s="44"/>
      <c r="F94" s="44"/>
      <c r="G94" s="44"/>
      <c r="H94" s="44"/>
      <c r="I94" s="44"/>
      <c r="J94" s="44"/>
      <c r="K94" s="44"/>
    </row>
    <row r="95" spans="1:11" ht="30.75" customHeight="1">
      <c r="A95" s="56" t="s">
        <v>27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</row>
    <row r="96" spans="1:11" ht="30.75" customHeight="1">
      <c r="A96" s="6"/>
      <c r="B96" s="5"/>
      <c r="C96" s="5"/>
      <c r="D96" s="5"/>
      <c r="E96" s="5"/>
      <c r="F96" s="5"/>
      <c r="G96" s="5"/>
      <c r="H96" s="5"/>
      <c r="I96" s="5"/>
      <c r="J96" s="5"/>
    </row>
    <row r="97" spans="1:10" ht="30.75" customHeight="1">
      <c r="A97" s="6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6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6"/>
      <c r="B99" s="5"/>
      <c r="C99" s="5"/>
      <c r="D99" s="5"/>
      <c r="E99" s="5"/>
      <c r="F99" s="5"/>
      <c r="G99" s="5"/>
      <c r="H99" s="5"/>
      <c r="I99" s="5"/>
      <c r="J99" s="5"/>
    </row>
    <row r="101" spans="1:10">
      <c r="E101" s="55" t="s">
        <v>30</v>
      </c>
      <c r="F101" s="55"/>
      <c r="G101" s="55"/>
      <c r="H101" s="55"/>
      <c r="I101" s="55"/>
      <c r="J101" s="55"/>
    </row>
    <row r="102" spans="1:10">
      <c r="E102" s="55" t="s">
        <v>29</v>
      </c>
      <c r="F102" s="55"/>
      <c r="G102" s="55"/>
      <c r="H102" s="55"/>
      <c r="I102" s="55"/>
      <c r="J102" s="55"/>
    </row>
  </sheetData>
  <protectedRanges>
    <protectedRange sqref="I20:I47 I82" name="Zakres1_6_4"/>
    <protectedRange sqref="D25:D47" name="Zakres1_3_1_3"/>
  </protectedRanges>
  <mergeCells count="47">
    <mergeCell ref="E102:J102"/>
    <mergeCell ref="E101:J101"/>
    <mergeCell ref="A94:K94"/>
    <mergeCell ref="A95:K95"/>
    <mergeCell ref="A92:C92"/>
    <mergeCell ref="A93:C93"/>
    <mergeCell ref="A90:D90"/>
    <mergeCell ref="A91:C91"/>
    <mergeCell ref="A17:I17"/>
    <mergeCell ref="D92:K92"/>
    <mergeCell ref="D93:K93"/>
    <mergeCell ref="A48:K48"/>
    <mergeCell ref="D91:K91"/>
    <mergeCell ref="A19:K19"/>
    <mergeCell ref="A85:K85"/>
    <mergeCell ref="A73:K73"/>
    <mergeCell ref="A83:K83"/>
    <mergeCell ref="A71:K71"/>
    <mergeCell ref="A80:K80"/>
    <mergeCell ref="A4:I4"/>
    <mergeCell ref="A5:C5"/>
    <mergeCell ref="A6:C6"/>
    <mergeCell ref="A14:C14"/>
    <mergeCell ref="A16:C16"/>
    <mergeCell ref="A15:C15"/>
    <mergeCell ref="D14:K14"/>
    <mergeCell ref="D8:K8"/>
    <mergeCell ref="D9:K9"/>
    <mergeCell ref="A9:C9"/>
    <mergeCell ref="D5:K5"/>
    <mergeCell ref="D7:K7"/>
    <mergeCell ref="A1:K1"/>
    <mergeCell ref="A2:K2"/>
    <mergeCell ref="D15:K15"/>
    <mergeCell ref="D16:K16"/>
    <mergeCell ref="A11:C11"/>
    <mergeCell ref="D10:K10"/>
    <mergeCell ref="D11:K11"/>
    <mergeCell ref="D12:K12"/>
    <mergeCell ref="D13:K13"/>
    <mergeCell ref="A10:C10"/>
    <mergeCell ref="A7:C7"/>
    <mergeCell ref="A13:C13"/>
    <mergeCell ref="A8:C8"/>
    <mergeCell ref="A12:C12"/>
    <mergeCell ref="A3:K3"/>
    <mergeCell ref="D6:K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2" manualBreakCount="2">
    <brk id="47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Zegluga Swi</dc:creator>
  <cp:lastModifiedBy>zegluga</cp:lastModifiedBy>
  <cp:lastPrinted>2025-05-06T11:27:46Z</cp:lastPrinted>
  <dcterms:created xsi:type="dcterms:W3CDTF">2010-12-17T08:54:05Z</dcterms:created>
  <dcterms:modified xsi:type="dcterms:W3CDTF">2025-05-06T11:27:50Z</dcterms:modified>
</cp:coreProperties>
</file>