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P:\Przetargi 2024\Dostawy\PN ...-2024 Dostawa implantów do osteosyntezy\Do ogłoszenia\"/>
    </mc:Choice>
  </mc:AlternateContent>
  <xr:revisionPtr revIDLastSave="0" documentId="13_ncr:1_{E5634BCF-8436-486F-98AE-D5222A0A9012}" xr6:coauthVersionLast="47" xr6:coauthVersionMax="47" xr10:uidLastSave="{00000000-0000-0000-0000-000000000000}"/>
  <bookViews>
    <workbookView xWindow="-108" yWindow="-108" windowWidth="23256" windowHeight="12576" xr2:uid="{00000000-000D-0000-FFFF-FFFF00000000}"/>
  </bookViews>
  <sheets>
    <sheet name="OFERTA"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7" i="2" l="1"/>
  <c r="J317" i="2" s="1"/>
  <c r="H317" i="2"/>
  <c r="H3"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5" i="2"/>
  <c r="H36" i="2"/>
  <c r="H37" i="2"/>
  <c r="H38" i="2"/>
  <c r="H39" i="2"/>
  <c r="H41" i="2"/>
  <c r="H42" i="2"/>
  <c r="H43" i="2"/>
  <c r="H44" i="2"/>
  <c r="H45"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4" i="2"/>
  <c r="H195" i="2"/>
  <c r="H196" i="2"/>
  <c r="H197" i="2"/>
  <c r="H198" i="2"/>
  <c r="H199" i="2"/>
  <c r="H200" i="2"/>
  <c r="H201" i="2"/>
  <c r="H202" i="2"/>
  <c r="H203" i="2"/>
  <c r="H204" i="2"/>
  <c r="H205" i="2"/>
  <c r="H206" i="2"/>
  <c r="H207" i="2"/>
  <c r="H208" i="2"/>
  <c r="H209" i="2"/>
  <c r="H210" i="2"/>
  <c r="H211" i="2"/>
  <c r="H212" i="2"/>
  <c r="H213" i="2"/>
  <c r="H214" i="2"/>
  <c r="H217" i="2"/>
  <c r="H218" i="2"/>
  <c r="H219" i="2"/>
  <c r="H220" i="2"/>
  <c r="H221" i="2"/>
  <c r="H222" i="2"/>
  <c r="H224" i="2"/>
  <c r="H225" i="2"/>
  <c r="H226" i="2"/>
  <c r="H227" i="2"/>
  <c r="H228" i="2"/>
  <c r="H229" i="2"/>
  <c r="H230" i="2"/>
  <c r="H232" i="2"/>
  <c r="H233" i="2"/>
  <c r="H234" i="2"/>
  <c r="H235" i="2"/>
  <c r="H236" i="2"/>
  <c r="H237" i="2"/>
  <c r="H238" i="2"/>
  <c r="H239" i="2"/>
  <c r="H240" i="2"/>
  <c r="H241" i="2"/>
  <c r="H242" i="2"/>
  <c r="H243" i="2"/>
  <c r="H244" i="2"/>
  <c r="H245" i="2"/>
  <c r="H246" i="2"/>
  <c r="H247" i="2"/>
  <c r="H248" i="2"/>
  <c r="H249" i="2"/>
  <c r="H250" i="2"/>
  <c r="H251" i="2"/>
  <c r="H252" i="2"/>
  <c r="H253" i="2"/>
  <c r="H254"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I85" i="2"/>
  <c r="J85" i="2" s="1"/>
  <c r="H318" i="2" l="1"/>
  <c r="I3" i="2"/>
  <c r="J3" i="2" s="1"/>
  <c r="I5" i="2"/>
  <c r="J5" i="2" s="1"/>
  <c r="I6" i="2"/>
  <c r="J6" i="2" s="1"/>
  <c r="I7" i="2"/>
  <c r="J7" i="2" s="1"/>
  <c r="I8" i="2"/>
  <c r="J8" i="2" s="1"/>
  <c r="I9" i="2"/>
  <c r="J9" i="2" s="1"/>
  <c r="I10" i="2"/>
  <c r="J10" i="2" s="1"/>
  <c r="I11" i="2"/>
  <c r="J11" i="2" s="1"/>
  <c r="I12" i="2"/>
  <c r="J12" i="2" s="1"/>
  <c r="I13" i="2"/>
  <c r="J13" i="2" s="1"/>
  <c r="I14" i="2"/>
  <c r="J14" i="2" s="1"/>
  <c r="I15" i="2"/>
  <c r="J15" i="2" s="1"/>
  <c r="I16" i="2"/>
  <c r="J16" i="2" s="1"/>
  <c r="I17" i="2"/>
  <c r="J17" i="2" s="1"/>
  <c r="I18" i="2"/>
  <c r="J18"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J34" i="2" s="1"/>
  <c r="I35" i="2"/>
  <c r="J35" i="2" s="1"/>
  <c r="I36" i="2"/>
  <c r="J36" i="2" s="1"/>
  <c r="I37" i="2"/>
  <c r="J37" i="2" s="1"/>
  <c r="I38" i="2"/>
  <c r="J38" i="2" s="1"/>
  <c r="I39" i="2"/>
  <c r="J39" i="2" s="1"/>
  <c r="I40" i="2"/>
  <c r="J40" i="2" s="1"/>
  <c r="I41" i="2"/>
  <c r="J41" i="2" s="1"/>
  <c r="I42" i="2"/>
  <c r="J42" i="2" s="1"/>
  <c r="I43" i="2"/>
  <c r="J43" i="2" s="1"/>
  <c r="I44" i="2"/>
  <c r="J44" i="2" s="1"/>
  <c r="I45" i="2"/>
  <c r="J45" i="2" s="1"/>
  <c r="I48" i="2"/>
  <c r="J48" i="2" s="1"/>
  <c r="I49" i="2"/>
  <c r="J49" i="2" s="1"/>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 r="I84" i="2"/>
  <c r="J84" i="2" s="1"/>
  <c r="I86" i="2"/>
  <c r="J86" i="2" s="1"/>
  <c r="I87" i="2"/>
  <c r="J87" i="2" s="1"/>
  <c r="I88" i="2"/>
  <c r="J88" i="2" s="1"/>
  <c r="I89" i="2"/>
  <c r="J89" i="2" s="1"/>
  <c r="I90" i="2"/>
  <c r="J90" i="2" s="1"/>
  <c r="I91" i="2"/>
  <c r="J91" i="2" s="1"/>
  <c r="I92" i="2"/>
  <c r="J92" i="2" s="1"/>
  <c r="I93" i="2"/>
  <c r="J93" i="2" s="1"/>
  <c r="I94" i="2"/>
  <c r="J94" i="2" s="1"/>
  <c r="I95" i="2"/>
  <c r="J95" i="2" s="1"/>
  <c r="I96" i="2"/>
  <c r="J96" i="2" s="1"/>
  <c r="I97" i="2"/>
  <c r="J97" i="2" s="1"/>
  <c r="I98" i="2"/>
  <c r="J98" i="2" s="1"/>
  <c r="I99" i="2"/>
  <c r="J99" i="2" s="1"/>
  <c r="I100" i="2"/>
  <c r="J100" i="2" s="1"/>
  <c r="I101" i="2"/>
  <c r="J101" i="2" s="1"/>
  <c r="I102" i="2"/>
  <c r="J102" i="2" s="1"/>
  <c r="I103" i="2"/>
  <c r="J103" i="2" s="1"/>
  <c r="I104" i="2"/>
  <c r="J104" i="2" s="1"/>
  <c r="I105" i="2"/>
  <c r="J105" i="2" s="1"/>
  <c r="I106" i="2"/>
  <c r="J106" i="2" s="1"/>
  <c r="I107" i="2"/>
  <c r="J107" i="2" s="1"/>
  <c r="I108" i="2"/>
  <c r="J108" i="2" s="1"/>
  <c r="I109" i="2"/>
  <c r="J109" i="2" s="1"/>
  <c r="I110" i="2"/>
  <c r="J110" i="2" s="1"/>
  <c r="I111" i="2"/>
  <c r="J111" i="2" s="1"/>
  <c r="I112" i="2"/>
  <c r="J112" i="2" s="1"/>
  <c r="I113" i="2"/>
  <c r="J113" i="2" s="1"/>
  <c r="I114" i="2"/>
  <c r="J114" i="2" s="1"/>
  <c r="I115" i="2"/>
  <c r="J115" i="2" s="1"/>
  <c r="I116" i="2"/>
  <c r="J116" i="2" s="1"/>
  <c r="I117" i="2"/>
  <c r="J117" i="2" s="1"/>
  <c r="I118" i="2"/>
  <c r="J118" i="2" s="1"/>
  <c r="I119" i="2"/>
  <c r="J119" i="2" s="1"/>
  <c r="I120" i="2"/>
  <c r="J120" i="2" s="1"/>
  <c r="I121" i="2"/>
  <c r="J121" i="2" s="1"/>
  <c r="I122" i="2"/>
  <c r="J122" i="2" s="1"/>
  <c r="I123" i="2"/>
  <c r="J123" i="2" s="1"/>
  <c r="I124" i="2"/>
  <c r="J124" i="2" s="1"/>
  <c r="I125" i="2"/>
  <c r="J125" i="2" s="1"/>
  <c r="I126" i="2"/>
  <c r="J126" i="2" s="1"/>
  <c r="I127" i="2"/>
  <c r="J127" i="2" s="1"/>
  <c r="I128" i="2"/>
  <c r="J128" i="2" s="1"/>
  <c r="I129" i="2"/>
  <c r="J129" i="2" s="1"/>
  <c r="I130" i="2"/>
  <c r="J130" i="2" s="1"/>
  <c r="I131" i="2"/>
  <c r="J131" i="2" s="1"/>
  <c r="I132" i="2"/>
  <c r="J132" i="2" s="1"/>
  <c r="I133" i="2"/>
  <c r="J133" i="2" s="1"/>
  <c r="I134" i="2"/>
  <c r="J134" i="2" s="1"/>
  <c r="I135" i="2"/>
  <c r="J135" i="2" s="1"/>
  <c r="I136" i="2"/>
  <c r="J136" i="2" s="1"/>
  <c r="I137" i="2"/>
  <c r="J137" i="2" s="1"/>
  <c r="I138" i="2"/>
  <c r="J138" i="2" s="1"/>
  <c r="I139" i="2"/>
  <c r="J139" i="2" s="1"/>
  <c r="I140" i="2"/>
  <c r="J140" i="2" s="1"/>
  <c r="I141" i="2"/>
  <c r="J141" i="2" s="1"/>
  <c r="I142" i="2"/>
  <c r="J142" i="2" s="1"/>
  <c r="I143" i="2"/>
  <c r="J143" i="2" s="1"/>
  <c r="I144" i="2"/>
  <c r="J144" i="2" s="1"/>
  <c r="I145" i="2"/>
  <c r="J145" i="2" s="1"/>
  <c r="I146" i="2"/>
  <c r="J146" i="2" s="1"/>
  <c r="I147" i="2"/>
  <c r="J147" i="2" s="1"/>
  <c r="I148" i="2"/>
  <c r="J148" i="2" s="1"/>
  <c r="I149" i="2"/>
  <c r="J149" i="2" s="1"/>
  <c r="I150" i="2"/>
  <c r="J150" i="2" s="1"/>
  <c r="I151" i="2"/>
  <c r="J151" i="2" s="1"/>
  <c r="I152" i="2"/>
  <c r="J152" i="2" s="1"/>
  <c r="I153" i="2"/>
  <c r="J153" i="2" s="1"/>
  <c r="I154" i="2"/>
  <c r="J154" i="2" s="1"/>
  <c r="I155" i="2"/>
  <c r="J155" i="2" s="1"/>
  <c r="I156" i="2"/>
  <c r="J156" i="2" s="1"/>
  <c r="I157" i="2"/>
  <c r="J157" i="2" s="1"/>
  <c r="I158" i="2"/>
  <c r="J158" i="2" s="1"/>
  <c r="I159" i="2"/>
  <c r="J159" i="2" s="1"/>
  <c r="I160" i="2"/>
  <c r="J160" i="2" s="1"/>
  <c r="I161" i="2"/>
  <c r="J161" i="2" s="1"/>
  <c r="I162" i="2"/>
  <c r="J162" i="2" s="1"/>
  <c r="I163" i="2"/>
  <c r="J163" i="2" s="1"/>
  <c r="I164" i="2"/>
  <c r="J164" i="2" s="1"/>
  <c r="I165" i="2"/>
  <c r="J165" i="2" s="1"/>
  <c r="I166" i="2"/>
  <c r="J166" i="2" s="1"/>
  <c r="I167" i="2"/>
  <c r="J167" i="2" s="1"/>
  <c r="I168" i="2"/>
  <c r="J168" i="2" s="1"/>
  <c r="I169" i="2"/>
  <c r="J169" i="2" s="1"/>
  <c r="I170" i="2"/>
  <c r="J170" i="2" s="1"/>
  <c r="I171" i="2"/>
  <c r="J171" i="2" s="1"/>
  <c r="I172" i="2"/>
  <c r="J172" i="2" s="1"/>
  <c r="I173" i="2"/>
  <c r="J173" i="2" s="1"/>
  <c r="I174" i="2"/>
  <c r="J174" i="2" s="1"/>
  <c r="I175" i="2"/>
  <c r="J175" i="2" s="1"/>
  <c r="I176" i="2"/>
  <c r="J176" i="2" s="1"/>
  <c r="I177" i="2"/>
  <c r="J177" i="2" s="1"/>
  <c r="I178" i="2"/>
  <c r="J178" i="2" s="1"/>
  <c r="I179" i="2"/>
  <c r="J179" i="2" s="1"/>
  <c r="I180" i="2"/>
  <c r="J180" i="2" s="1"/>
  <c r="I181" i="2"/>
  <c r="J181" i="2" s="1"/>
  <c r="I182" i="2"/>
  <c r="J182" i="2" s="1"/>
  <c r="I183" i="2"/>
  <c r="J183" i="2" s="1"/>
  <c r="I184" i="2"/>
  <c r="J184" i="2" s="1"/>
  <c r="I185" i="2"/>
  <c r="J185" i="2" s="1"/>
  <c r="I186" i="2"/>
  <c r="J186" i="2" s="1"/>
  <c r="I187" i="2"/>
  <c r="J187" i="2" s="1"/>
  <c r="I188" i="2"/>
  <c r="J188" i="2" s="1"/>
  <c r="I189" i="2"/>
  <c r="J189" i="2" s="1"/>
  <c r="I190" i="2"/>
  <c r="J190" i="2" s="1"/>
  <c r="I191" i="2"/>
  <c r="J191" i="2" s="1"/>
  <c r="I192" i="2"/>
  <c r="J192" i="2" s="1"/>
  <c r="I193" i="2"/>
  <c r="J193" i="2" s="1"/>
  <c r="I194" i="2"/>
  <c r="J194" i="2" s="1"/>
  <c r="I195" i="2"/>
  <c r="J195" i="2" s="1"/>
  <c r="I196" i="2"/>
  <c r="J196" i="2" s="1"/>
  <c r="I197" i="2"/>
  <c r="J197" i="2" s="1"/>
  <c r="I198" i="2"/>
  <c r="J198" i="2" s="1"/>
  <c r="I199" i="2"/>
  <c r="J199" i="2" s="1"/>
  <c r="I200" i="2"/>
  <c r="J200" i="2" s="1"/>
  <c r="I201" i="2"/>
  <c r="J201" i="2" s="1"/>
  <c r="I202" i="2"/>
  <c r="J202" i="2" s="1"/>
  <c r="I203" i="2"/>
  <c r="J203" i="2" s="1"/>
  <c r="I204" i="2"/>
  <c r="J204" i="2" s="1"/>
  <c r="I205" i="2"/>
  <c r="J205" i="2" s="1"/>
  <c r="I206" i="2"/>
  <c r="J206" i="2" s="1"/>
  <c r="I207" i="2"/>
  <c r="J207" i="2" s="1"/>
  <c r="I208" i="2"/>
  <c r="J208" i="2" s="1"/>
  <c r="I209" i="2"/>
  <c r="J209" i="2" s="1"/>
  <c r="I210" i="2"/>
  <c r="J210" i="2" s="1"/>
  <c r="I211" i="2"/>
  <c r="J211" i="2" s="1"/>
  <c r="I212" i="2"/>
  <c r="J212" i="2" s="1"/>
  <c r="I213" i="2"/>
  <c r="J213" i="2" s="1"/>
  <c r="I214" i="2"/>
  <c r="J214" i="2" s="1"/>
  <c r="I215" i="2"/>
  <c r="J215" i="2" s="1"/>
  <c r="I216" i="2"/>
  <c r="J216" i="2" s="1"/>
  <c r="I217" i="2"/>
  <c r="J217" i="2" s="1"/>
  <c r="I218" i="2"/>
  <c r="J218" i="2" s="1"/>
  <c r="I219" i="2"/>
  <c r="J219" i="2" s="1"/>
  <c r="I220" i="2"/>
  <c r="J220" i="2" s="1"/>
  <c r="I221" i="2"/>
  <c r="J221" i="2" s="1"/>
  <c r="I222" i="2"/>
  <c r="J222" i="2" s="1"/>
  <c r="I223" i="2"/>
  <c r="J223" i="2" s="1"/>
  <c r="I224" i="2"/>
  <c r="J224" i="2" s="1"/>
  <c r="I225" i="2"/>
  <c r="J225" i="2" s="1"/>
  <c r="I226" i="2"/>
  <c r="J226" i="2" s="1"/>
  <c r="I227" i="2"/>
  <c r="J227" i="2" s="1"/>
  <c r="I228" i="2"/>
  <c r="J228" i="2" s="1"/>
  <c r="I229" i="2"/>
  <c r="J229" i="2" s="1"/>
  <c r="I230" i="2"/>
  <c r="J230" i="2" s="1"/>
  <c r="I232" i="2"/>
  <c r="J232" i="2" s="1"/>
  <c r="I233" i="2"/>
  <c r="J233" i="2" s="1"/>
  <c r="I234" i="2"/>
  <c r="J234" i="2" s="1"/>
  <c r="I235" i="2"/>
  <c r="J235" i="2" s="1"/>
  <c r="I236" i="2"/>
  <c r="J236" i="2" s="1"/>
  <c r="I237" i="2"/>
  <c r="J237" i="2" s="1"/>
  <c r="I238" i="2"/>
  <c r="J238" i="2" s="1"/>
  <c r="I239" i="2"/>
  <c r="J239" i="2" s="1"/>
  <c r="I240" i="2"/>
  <c r="J240" i="2" s="1"/>
  <c r="I241" i="2"/>
  <c r="J241" i="2" s="1"/>
  <c r="I242" i="2"/>
  <c r="J242" i="2" s="1"/>
  <c r="I243" i="2"/>
  <c r="J243" i="2" s="1"/>
  <c r="I244" i="2"/>
  <c r="J244" i="2" s="1"/>
  <c r="I245" i="2"/>
  <c r="J245" i="2" s="1"/>
  <c r="I246" i="2"/>
  <c r="J246" i="2" s="1"/>
  <c r="I247" i="2"/>
  <c r="J247" i="2" s="1"/>
  <c r="I248" i="2"/>
  <c r="J248" i="2" s="1"/>
  <c r="I249" i="2"/>
  <c r="J249" i="2" s="1"/>
  <c r="I250" i="2"/>
  <c r="J250" i="2" s="1"/>
  <c r="I251" i="2"/>
  <c r="J251" i="2" s="1"/>
  <c r="I252" i="2"/>
  <c r="J252" i="2" s="1"/>
  <c r="I253" i="2"/>
  <c r="J253" i="2" s="1"/>
  <c r="I254" i="2"/>
  <c r="J254" i="2" s="1"/>
  <c r="I255" i="2"/>
  <c r="J255" i="2" s="1"/>
  <c r="I256" i="2"/>
  <c r="J256" i="2" s="1"/>
  <c r="I257" i="2"/>
  <c r="J257" i="2" s="1"/>
  <c r="I258" i="2"/>
  <c r="J258" i="2" s="1"/>
  <c r="I259" i="2"/>
  <c r="J259" i="2" s="1"/>
  <c r="I260" i="2"/>
  <c r="J260" i="2" s="1"/>
  <c r="I261" i="2"/>
  <c r="J261" i="2" s="1"/>
  <c r="I262" i="2"/>
  <c r="J262" i="2" s="1"/>
  <c r="I263" i="2"/>
  <c r="J263" i="2" s="1"/>
  <c r="I264" i="2"/>
  <c r="J264" i="2" s="1"/>
  <c r="I265" i="2"/>
  <c r="J265" i="2" s="1"/>
  <c r="I266" i="2"/>
  <c r="J266" i="2" s="1"/>
  <c r="I267" i="2"/>
  <c r="J267" i="2" s="1"/>
  <c r="I268" i="2"/>
  <c r="J268" i="2" s="1"/>
  <c r="I269" i="2"/>
  <c r="J269" i="2" s="1"/>
  <c r="I270" i="2"/>
  <c r="J270" i="2" s="1"/>
  <c r="I271" i="2"/>
  <c r="J271" i="2" s="1"/>
  <c r="I272" i="2"/>
  <c r="J272" i="2" s="1"/>
  <c r="I273" i="2"/>
  <c r="J273" i="2" s="1"/>
  <c r="I274" i="2"/>
  <c r="J274" i="2" s="1"/>
  <c r="I275" i="2"/>
  <c r="J275" i="2" s="1"/>
  <c r="I276" i="2"/>
  <c r="J276" i="2" s="1"/>
  <c r="I277" i="2"/>
  <c r="J277" i="2" s="1"/>
  <c r="I278" i="2"/>
  <c r="J278" i="2" s="1"/>
  <c r="I279" i="2"/>
  <c r="J279" i="2" s="1"/>
  <c r="I280" i="2"/>
  <c r="J280" i="2" s="1"/>
  <c r="I281" i="2"/>
  <c r="J281" i="2" s="1"/>
  <c r="I282" i="2"/>
  <c r="J282" i="2" s="1"/>
  <c r="I283" i="2"/>
  <c r="J283" i="2" s="1"/>
  <c r="I284" i="2"/>
  <c r="J284" i="2" s="1"/>
  <c r="I285" i="2"/>
  <c r="J285" i="2" s="1"/>
  <c r="I286" i="2"/>
  <c r="J286" i="2" s="1"/>
  <c r="I287" i="2"/>
  <c r="J287" i="2" s="1"/>
  <c r="I288" i="2"/>
  <c r="J288" i="2" s="1"/>
  <c r="I289" i="2"/>
  <c r="J289" i="2" s="1"/>
  <c r="I290" i="2"/>
  <c r="J290" i="2" s="1"/>
  <c r="I291" i="2"/>
  <c r="J291" i="2" s="1"/>
  <c r="I292" i="2"/>
  <c r="J292" i="2" s="1"/>
  <c r="I293" i="2"/>
  <c r="J293" i="2" s="1"/>
  <c r="I294" i="2"/>
  <c r="J294" i="2" s="1"/>
  <c r="I295" i="2"/>
  <c r="J295" i="2" s="1"/>
  <c r="I296" i="2"/>
  <c r="J296" i="2" s="1"/>
  <c r="I297" i="2"/>
  <c r="J297" i="2" s="1"/>
  <c r="I298" i="2"/>
  <c r="I299" i="2"/>
  <c r="J299" i="2" s="1"/>
  <c r="I300" i="2"/>
  <c r="J300" i="2" s="1"/>
  <c r="I301" i="2"/>
  <c r="J301" i="2" s="1"/>
  <c r="I302" i="2"/>
  <c r="J302" i="2" s="1"/>
  <c r="I303" i="2"/>
  <c r="J303" i="2" s="1"/>
  <c r="I304" i="2"/>
  <c r="J304" i="2" s="1"/>
  <c r="I305" i="2"/>
  <c r="J305" i="2" s="1"/>
  <c r="I306" i="2"/>
  <c r="J306" i="2" s="1"/>
  <c r="I307" i="2"/>
  <c r="J307" i="2" s="1"/>
  <c r="I308" i="2"/>
  <c r="J308" i="2" s="1"/>
  <c r="I309" i="2"/>
  <c r="J309" i="2" s="1"/>
  <c r="I310" i="2"/>
  <c r="J310" i="2" s="1"/>
  <c r="I311" i="2"/>
  <c r="J311" i="2" s="1"/>
  <c r="I312" i="2"/>
  <c r="J312" i="2" s="1"/>
  <c r="I313" i="2"/>
  <c r="J313" i="2" s="1"/>
  <c r="I314" i="2"/>
  <c r="J314" i="2" s="1"/>
  <c r="I315" i="2"/>
  <c r="J315" i="2" s="1"/>
  <c r="I316" i="2"/>
  <c r="J316" i="2" s="1"/>
  <c r="I2" i="2"/>
  <c r="J2" i="2" s="1"/>
</calcChain>
</file>

<file path=xl/sharedStrings.xml><?xml version="1.0" encoding="utf-8"?>
<sst xmlns="http://schemas.openxmlformats.org/spreadsheetml/2006/main" count="961" uniqueCount="454">
  <si>
    <t>Jedn.</t>
  </si>
  <si>
    <t>Ilosc</t>
  </si>
  <si>
    <t>Stawka VAT %</t>
  </si>
  <si>
    <t>Kwota VAT</t>
  </si>
  <si>
    <t xml:space="preserve">nr kat </t>
  </si>
  <si>
    <t>system płyt lcp do obojczyka stal</t>
  </si>
  <si>
    <t>szt.</t>
  </si>
  <si>
    <t xml:space="preserve">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stalowe. Wykonane z materiału  dopuszczonego warunkowo dla rezonansu magnetycznego.
Różne rodzaje płyt.
Płyta górna z bocznym przedłużeniem w wersji prawa/lewa zaopatrzona w głowie płyty  w śruby o średnicy 2.7mm i w trzonie płyty  w śruby 3.5mm; płyty  o długości  od 110mm do 136 mm ; ilość otworów w płycie od 6 do 8 w trzonie ; 
Płyta górna bez bocznego przedłużenia w wersji prawa/lewa zaopatrzona w śruby o średnicy. 3.5mm; o długości od 94mm do 123mm; ilość otworów w płycie od 6 do 8 w trzonie ; </t>
  </si>
  <si>
    <t>Zestandaryzowany zestaw przeznaczony do augmentacji. Zestaw składa się: 
ze specjalnych perforowanych/ kaniulowanych śrub blokowanych z gniazdami sześciokątnymi w długości  od 24 mm do 54 mm  samogwintujących wkręcanych za pomocą śrubokręta dynamometrycznego 1.5NM, śruby sterylnie pakowane</t>
  </si>
  <si>
    <t>Cementu Traumacem, 10ml</t>
  </si>
  <si>
    <t>Kpl. strzykawek4x1ml+2x2ml, z adapterem</t>
  </si>
  <si>
    <t xml:space="preserve">system płyt lcp do bliższej nasady k. udowej stal
</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</si>
  <si>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hakowe do bliższej nasady kości udowej, długości  od 133mm do 385mm, od 2 do 16 otworów w trzonie i 2 otwory w głowie płytki, płyty uniwersalne.</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</si>
  <si>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do bliższej nasady kości udowej (bez haka), długości  od 139mm do 391mm, od 2 do 16 otworów w trzonie i 3 otwory w głowie płytki, płyty lewe i prawe.</t>
  </si>
  <si>
    <t xml:space="preserve">system płyt lcp proste wąskie  do trzonu i dalszej części  k. udowej stal
</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</si>
  <si>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 od 44mm do 224mm , posiada od 2 do 12 otworów.</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</si>
  <si>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 od 242mm do 440mm , posiada od 13 do 24 otworów ..</t>
  </si>
  <si>
    <t xml:space="preserve">system płyt lcp  prostych szerokich   do trzonu i dalszej części  k. udowej stal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</si>
  <si>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116mm do 224mm, posiada  od 6 do 12 otworów.
</t>
  </si>
  <si>
    <t xml:space="preserve">Płyty proste szerokie i wygięte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242mm do 314mm, posiada  od 13 do 17 otworów. Płyty wygięte : 12-18 otw. długości 229mm -336mm
</t>
  </si>
  <si>
    <t>system płyt lcp  prostych szerokich   do trzonu i dalszej części  k. udowej stal
bradzo długie</t>
  </si>
  <si>
    <t xml:space="preserve">Płyty proste szerokie i wygięte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368mm do 440mm, posiada od 20 do 24 otworów.
</t>
  </si>
  <si>
    <t xml:space="preserve">system płyt lcp  szerokich wygiętych  anatomiczne do trzonu i dalszej części  k. udowej stal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</si>
  <si>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229mm do 336mm, posiada od 12 do 18 otworów.</t>
  </si>
  <si>
    <t xml:space="preserve">system  płyt lcp do złamań nasady dalszej  k. udowej  stal blokowane prowadnicą przezierną </t>
  </si>
  <si>
    <t>Płytka blokowane  do złamań dalszej części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t>
  </si>
  <si>
    <t xml:space="preserve">system  płyt lcp do złamań nasady bliższej  k. piszczelowej stal blokowane prowadnicą przezierną </t>
  </si>
  <si>
    <t xml:space="preserve">Płytka blokowane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t>
  </si>
  <si>
    <t>system płyt do  dalszego końca k. piszczelowej blokowane zmienno-kątowo stal</t>
  </si>
  <si>
    <t xml:space="preserve">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bez ramienia w długości  od 112mm do 142mm przy ilości od  4 do 6 otworów .
</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</si>
  <si>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bez ramienia w długości  od 172mm do 232mm przy ilości od  8 do 12 otworów .</t>
  </si>
  <si>
    <t>system płyt do  dalszego końca k. piszczelowej blokowane zmienno-kątowo stal extra długie</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</si>
  <si>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bez ramienia w długości  od 262mm do 292mm przy ilości od  14 do 16 otworów .</t>
  </si>
  <si>
    <t xml:space="preserve">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82mm do 112mm przy ilości od   4 do 6 otworów,  
</t>
  </si>
  <si>
    <t xml:space="preserve">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142mm do 202mm przy ilości od   8 do 12 otworów,  
</t>
  </si>
  <si>
    <t xml:space="preserve">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przednio-boczne w długości  od 232mm do 292mm przy ilości od   14 do 18 otworów,  
</t>
  </si>
  <si>
    <t>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tylnie  typu L i T w długości  od  72mm do 90mm przy ilości od  4 do 6 otworów,</t>
  </si>
  <si>
    <t xml:space="preserve">Płytki do dalszego końca kości piszczelowej . Płytka anatomiczna o kształcie zmniejszającym kontakt z kością , blokująco-kompresyjna. Na trzonie płyty znajdują się otwory zbudowane z czterech kolumn gwintowanych z możliwością zastosowania śrub blokowanych zmienno-kątowo o średnicy 3.5mm z odchyleniem od osi w każdym kierunku do 15 stopni oraz zwykłych śrub blokowanych o średnicy 3.5mm. Otwory są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oraz zwykłych śrub blokowanych 2.7mm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przyśrodkowe w wersji z ramieniem od 112mm do 292mm przy ilości od  4 do 16 otworów .
</t>
  </si>
  <si>
    <t>system płyt  do  dalszego końca k. strzałkowej  blokowane zmienno-kątowo stal</t>
  </si>
  <si>
    <t>Płytki do dalszego końca kości strzałkowej. Płytka anatomiczna o kształcie zmniejszającym kontakt z kością , blokująco-kompresyjna. Na trzonie płyty znajdują się otwory zbudowane z czterech kolumn gwintowanych z możliwością zastosowania śrub blokowanych zmienno-kątowo  o średnicy 2.7mm z odchyleniem od osi w każdym kierunku do 15 stopni oraz zwykłych śrub blokowanych o średnicy 2.7mm. Otwory są dwufunkcyjne, blokująco-kompresyjne z możliwością zastosowania pojedynczej śruby blokującej 2.7mm lub korowej/gąbczastej o średnicy 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.W głowie płyty znajdują  się: otwory gwintowane prowadzące śruby blokowane o średnicy 2.7mm pod różnymi kątami – w różnych kierunkach. Otwory zbudowane z czterech kolumn gwintowanych z możliwością  zastosowania śrub blokowanych zmienno-kątowo z odchyleniem od osi w każdym kierunku 15 stopni o średnicy 2.7mm oraz zwykłych śrub blokowanych 2.7mm.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o średnicy 3.5mm. Implanty stalowe wykonane z materiału  dopuszczonego dla rezonansu magnetycznego.
Różne rodzaje płyt: 
Płyty boczne do kości strzałkowej w długości  od 79mm do 235mm w ilości od 3 do 15 otworów.</t>
  </si>
  <si>
    <t>system śrub hcs - typu Herbert 1.5 stal</t>
  </si>
  <si>
    <t>Śruby kompresyjne HCS 1.5 z gwintowaną główką, samotnące, samogwintujące. Gwint na główce śruby dostosowany do kości korowej (podwójny zwój gwintu), gwint na końcówce śruby dostosowany do kości gąbczastej  (duża gęstość gwintu), średnica główki z gwintem 2.2mm, średnica rdzenia 1.2mm, średnica gwintu na końcu śruby 1.5mm, jednakowy skok gwintu na główce i końcu śruby, konstrukcja śruby umożliwiająca wykonanie kompresji a następnie niezależne wkręcenie główki śruby do kości korowej, śruby z niepełnym gwintem w długości  od 8mm do 20mm, gniazdo śruby gwiazdkowe (typu gwiazdkowe). Instrumentarium wyposażone m. in. w rękojeść  do tulei kompresyjnej  oraz trzonu wkrętaka oznaczonego kolorami a także drutu czyszczącego o średnicy 1.1mm i 1.6 mm i szczotki czyszczącej o średnicy 1.25mm i 1.75mm.</t>
  </si>
  <si>
    <t>system śrub hcs - typu Herbert 2.4/3.0 stal</t>
  </si>
  <si>
    <t>Śruby kompresyjne HCS 2.4, HCS 3.0 kaniulowane z gwintowaną główką, samotnące, samogwintujące. Gwint na główce śruby dostosowany do kości korowej (podwójny zwój gwintu), gwint na końcówce śruby dostosowany do kości gąbczastej (duża głębokość gwintu), średnica główki z gwintem 3.5mm, średnica rdzenia 2.0mm, średnica gwintu na końcu śruby 2.4/3.0mm, jednakowy skok gwintu na główce i końcu śruby (1.25mm), konstrukcja śruby umożliwiająca wykonanie kompresji a następnie niezależne wkręcenie główki śruby do kości korowej, dostępne śruby z długim i krótkim gwintem w długości  od 10mm do 40mm, gniazdo śruby gwiazdkowe (typu gwiazdkowe), średnica drutu Kirschnera – prowadzącego 1.1mm. Instrumentarium wyposażone m. in. w rękojeść  do tulei kompresyjnej  oraz trzonu wkrętaka oznaczonego kolorami a także drutu czyszczącego o średnicy 1.1mm i 1.6mm i szczotki czyszczącej o średnicy 1.25mm i 1.75mm.</t>
  </si>
  <si>
    <t>system śrub hcs - typu Herbert 4.5 stal</t>
  </si>
  <si>
    <t>Śruby kompresyjne HCS 4.5 kaniulowane z gwintowaną główką, samotnące, samogwintujące. Gwint na główce śruby dostosowany do kości korowej (podwójny zwój gwintu), gwint na końcówce śruby dostosowany do kości gąbczastej (duża głębokość gwintu), średnica główki z gwintem 5,0mm, średnica rdzenia 3.0mm, średnica gwintu na końcu śruby 4.5mm, jednakowy skok gwintu na główce i końcu śruby, konstrukcja śruby umożliwiająca wykonanie kompresji a następnie niezależne wkręcenie główki śruby do kości korowej, dostępne śruby z długim i krótkim gwintem w długości  od 20mm do 80mm, gniazdo śruby gwiazdkowe (typu gwiazdkowe), średnica drutu Kirschnera – prowadzącego 1.6mm. Instrumentarium wyposażone m. in. w rękojeść  do tulei kompresyjnej  oraz trzonu wkrętaka oznaczonego kolorami a także drutu czyszczącego o średnicy 1.1mm i 1.6mm i szczotki czyszczącej o średnicy 1.25mm i 1.75mm.</t>
  </si>
  <si>
    <t>system śrub hcs - typu Herbert 6.5 stal</t>
  </si>
  <si>
    <t>Śruby kompresyjne HCS 6.5 kaniulowane z gwintowaną główka, samotnące, samogwintujące. Gwint na główce śruby dostosowany do kości korowej (podwójny zwój gwintu), gwint na końcówce śruby dostosowany do kości gąbczastej (duża głębokość gwintu), średnica główki z gwintem 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  od 30mm do 120mm, gniazdo śruby sześciokątne 4.0mm, średnica drutu Kirschnera – prowadzącego 2,8mm. Instrumentarium wyposażone m. in. w rękojeść  do tulei kompresyjnej  oraz trzonu wkrętaka oznaczonego kolorami a także drutu czyszczącego o średnicy 1.1mm i 1.6mm i szczotki czyszczącej o średnicy 1.25mm i 1.75mm.</t>
  </si>
  <si>
    <t>system śrub kaniulowanych 2.4 stal</t>
  </si>
  <si>
    <t xml:space="preserve">Śruby kaniulowane o średnicy gwintu 2.4mm. Śruby samogwintujące i samotnące.  Kaniulacja śrub powinna  umożliwiać wprowadzenie drutu  Kirschnera o średnicy 0.8mm dla śruby o średnicy 2.4mm. Śruby zaopatrzone we wsteczne nacięcia na gwincie ułatwiające usunięcie śruby. Głowa śruby o zmniejszonym profilu - spłaszczona zapewniająca dobre oparcie na kości. Gniazda śrub -  gwiazdkowe  (śruba o średnicy 2.4mm). Implanty stalowe wykonane z materiału  dopuszczonego dla rezonansu magnetycznego.
Dostępne różne  długości   i rodzaje śrub: 
o średnicy 2.4mm z krótkim gwintem -  w długości    od 17mm do 30mm przy długości   gwintu od 5mm do 6mm ; 
o średnicy 2.4mm z długim gwintem - w długości    od 10mm do 30mm przy długości   gwintu od 4mm do 14mm ;
</t>
  </si>
  <si>
    <t>system śrub kaniulowanych 3.0 stal</t>
  </si>
  <si>
    <t xml:space="preserve">Śruby kaniulowane o średnicy gwintu 3.0mm. Śruby samogwintujące i samotnące.  Kaniulacja śrub powinna  umożliwiać wprowadzenie drutu  Kirschnera o średnicy 1.1mm dla śruby o średnicy 3.0mm. Śruby zaopatrzone we wsteczne nacięcia na gwincie ułatwiające usunięcie śruby. Głowa śruby o zmniejszonym profilu - spłaszczona zapewniająca dobre oparcie na kości. Gniazda śrub krzyżowe (śruby o średnicy  3.0mm) . Średnica trzonu dla śruby 3.0mm  wynosi 2mm. Implanty stalowe wykonane z materiału  dopuszczonego dla rezonansu magnetycznego.
Dostępne różne  długości   i rodzaje śrub: 
o średnicy 3.0mm z krótkim, gwintem  - w długości    od 8mm do 50mm przy długości   gwintu od 4mm do 10mm 
o średnicy 3.0mm z długim gwintem - w długości    od 14mm do 50mm przy długości   gwintu od 6mm do 22mm. </t>
  </si>
  <si>
    <t>system śrub kaniulowanych 3.5 stal</t>
  </si>
  <si>
    <t xml:space="preserve">Śruby kaniulowane o średnicy gwintu 3.5mm. Śruby samogwintujące i samotnące. Kaniulacja śrub powinna umożliwiać wprowadzenie drutu Kirschnera o średnicy 1.25mm. Śruby powinny być zaopatrzone we wsteczne nacięcia na gwincie ułatwiające usunięcie śruby. Głowa śruby o zmniejszonym profilu - spłaszczona zapewniająca dobre oparcie na kości. Gniazda śrub sześciokątne - 2.5mm.  Średnica trzonu śruby 3.5mm wynosi 2.4mm. Implanty stalowe wykonane z materiału  dopuszczonego dla rezonansu magnetycznego.
o średnicy 3.5 mm z krótkim gwintem -  w długości    od 10mm do 50mm przy długości   gwintu od 5mm do 16mm ; 
o średnicy 3.5 mm z pełnym gwintem - w długości    od 10mm do 50mm; 
</t>
  </si>
  <si>
    <t>system śrub kaniulowanych 4.0 stal</t>
  </si>
  <si>
    <t xml:space="preserve">Śruby kaniulowane o średnicy gwintu 4.0mm. Śruby samogwintujące i samotnące. Kaniulacja śrub powinna umożliwiać wprowadzenie drutu Kirschnera o średnicy 1.25mm. Śruby powinny być zaopatrzone we wsteczne nacięcia na gwincie ułatwiające usunięcie śruby. Głowa śruby o zmniejszonym profilu - spłaszczona zapewniająca dobre oparcie na kości. Gniazda śrub sześciokątne - 2.5mm.  Średnica trzonu śruby 4.0mm wynosi  2.6mm.  Implanty stalowe wykonane z materiału  dopuszczonego dla rezonansu magnetycznego.
o średnicy 4.0 mm z krótkim, gwintem  - w długości    od 10mm do 72mm przy długości   gwintu od 5mm do 24mm 
o średnicy 4.0 mm z długim gwintem - w długości    od 16mm do 72mm przy długości   gwintu od 8mm do 36mm. </t>
  </si>
  <si>
    <t>system śrub kaniulowanych 4.5 stal</t>
  </si>
  <si>
    <t xml:space="preserve">Śruby kaniulowane o średnicy gwintu 4.5mm. Śruby samogwintujące i samotnące. Kaniulacja śrub powinna umożliwiać wprowadzenie drutu Kirschnera o średnicy 1.6mm. Śruby powinny być zaopatrzone we wsteczne nacięcia na gwincie ułatwiające usunięcie śruby. Głowa śruby o zmniejszonym profilu - spłaszczona zapewniająca dobre oparcie na kości. Gniazda śrub sześciokątne - 3.5mm. Średnica trzonu śruby 4.5mm wynosi 3.1mm.  Implanty stalowe wykonane z materiału  dopuszczonego dla rezonansu magnetycznego.
Dostępne różne  długości   i rodzaje śrub: 
o średnicy 4.5mm z krótkim gwintem -  w długości    od 20mm do 80mm przy długości   gwintu od 7mm do 26mm ; 
o średnicy 4.5mm z pełnym gwintem - w długości    od 20mm do 80mm; </t>
  </si>
  <si>
    <t>system śrub kaniulowanych 6.5 stal</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</si>
  <si>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stalowe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t>
  </si>
  <si>
    <t>system śrub kaniulowanych 7.3 stal</t>
  </si>
  <si>
    <t xml:space="preserve">Śruby kaniulowane o średnicy gwintu 7.3mm.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7.3mm wynosi 4.8mm.  Implanty stalowe wykonane z materiału  dopuszczonego dla rezonansu magnetycznego.
Dostępne różne  długości   i rodzaje śrub: 
o średnicy 7.3 mm z krótkim gwintem -  w długości    od 30mm do 150mm  
o średnicy 7.3 mm z długim gwintem -  w długości    od 45mm do 150mm  
o średnicy 7.3 mm z pełnym gwintem - w długości    od 20mm do 130mm; </t>
  </si>
  <si>
    <t>system śrub kaniulowanych - podkładki stal</t>
  </si>
  <si>
    <t>Podkładki do śrub kaniulowanych, stal</t>
  </si>
  <si>
    <t>Podkładki do śrub kaniulowanych z kolcami</t>
  </si>
  <si>
    <t>System kabli ortopedycznych z zaciskami - Cable System stal</t>
  </si>
  <si>
    <t>System kabli ortopedycznych z zaciskami w wersji stal.  średnica kabli: 1.0mm.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</si>
  <si>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System kabli ortopedycznych z zaciskami w wersji stal. Dostępna średnica kabli: 1.7mm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</si>
  <si>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System kabli ortopedycznych z zaciskami - Cable System - pin stal</t>
  </si>
  <si>
    <t xml:space="preserve">Pin wkręcany do systemu w wersji stal </t>
  </si>
  <si>
    <t>śruby  do zespoleń płytkowych stal 7.3</t>
  </si>
  <si>
    <t xml:space="preserve">Śruba blokująca kaniulowana  średnica 7.3mm,samotnąca,o długości od 20mm do 145mm , gniazdo śrubokręta sześciokątne 4.0mm, stal </t>
  </si>
  <si>
    <t>Śruba konikalna kaniulowana średnica 7.3mm,samotnąca, o długości od 50mm do 95mm, pełny gwint, gniazdo sześciokątne 4.0mm, stal</t>
  </si>
  <si>
    <t xml:space="preserve">Śruba konikalna kaniulowana średnica 7.3mm,samotnąca,  o długości od 50mm do 145mm, niepełny gwint, gniazdo sześciokątne 4.0mm, stal </t>
  </si>
  <si>
    <t xml:space="preserve">śruby  do zespoleń płytkowych stal 5.0  </t>
  </si>
  <si>
    <t xml:space="preserve">Śruba blokująca kaniulowana średnica 5.0mm,samotnąca, o długości od 25mm do 140mm, gniazdo śrubokręta sześciokątne 4.0mm, stal </t>
  </si>
  <si>
    <t xml:space="preserve">Śruba blokująca kaniulowana średnica 5.0mm,samotnąca, o długości od 145mm, gniazdo śrubokręta sześciokątne 4.0mm, stal </t>
  </si>
  <si>
    <t xml:space="preserve">Śruba konikalna kaniulowana  średnica 5.0mm,samotnąca, o długości od 40mm do 95mm,  gniazdo śrubokręta sześciokątne 4.0mm, stal </t>
  </si>
  <si>
    <t>śruby  do zespoleń płytkowych stal 4.5/5.0</t>
  </si>
  <si>
    <t>Śruba blokująca  średnica 5.0mm,samogwintująca, o długości od 14mm do 90mm, gniazdo śrubokręta sześciokątne 3.5mm, stal</t>
  </si>
  <si>
    <t xml:space="preserve">Śruby okołoprotezowe 5.0mm blokowane, o długości od 8mm do 18mm, gniazdo hexagonalne,stal </t>
  </si>
  <si>
    <t xml:space="preserve">Śruba korowa 4.5mm - samogwintująca, o długości od 14mm do 64mm,  gniazdo śrubokręta sześciokątne 3.5mm, stal </t>
  </si>
  <si>
    <t xml:space="preserve">Śruba korowa 4.5mm - samogwintująca, o długości od 66mm do 95mm,  gniazdo śrubokręta sześciokątne 3.5mm, stal </t>
  </si>
  <si>
    <t xml:space="preserve">Śruba korowa 4.5mm - samogwintująca, o długości od 100mm do 140mm,  gniazdo śrubokręta sześciokątne 3.5mm, stal </t>
  </si>
  <si>
    <t>śruby  do zespoleń płytkowych stal 3.5</t>
  </si>
  <si>
    <t>Śruby blokowane   3.5mm o długości   od 10mm do 95mm, samogwintujące, gniazdo śrubokręta  gwiazdkowe , stal</t>
  </si>
  <si>
    <t>śruby  do zespoleń płytkowych stal</t>
  </si>
  <si>
    <t>Śruby blokowane   3.5mm o długości   od 10mm do 95mm, samogwintujące, stal</t>
  </si>
  <si>
    <t>śruby  do zespoleń płytkowych stal 3.5 va</t>
  </si>
  <si>
    <t>Śruby blokowane zmienno-kątowe 3.5mm  o  długości   od 10mm do 95mm, zmienno-kątowe samogwintujące, stal</t>
  </si>
  <si>
    <t xml:space="preserve">Śruby 3.5mm korowe o długości   od 10mm do 95mm, samogwintujące, gniazdo śrubokręta gwiazdkowe, stal </t>
  </si>
  <si>
    <t xml:space="preserve">Śruby 3.5mm korowe o długości   od 100mm do 150mm, samogwintujące, gniazdo śrubokręta gwiazdkowe, stal </t>
  </si>
  <si>
    <t>Śruby 3.5mm korowe o długości   od 10mm do 60mm, samogwintujące, stal</t>
  </si>
  <si>
    <t>Śruby 3.5mm korowe o długości   od 70mm do 85mm, samogwintujące, stal</t>
  </si>
  <si>
    <t>Śruby 3.5mm korowe o długości   65m i od 90mm do 110mm, samogwintujące, stal</t>
  </si>
  <si>
    <t>Śruby 3.5mm korowe do miednicy o długości   od 30mm do 150mm, samogwintujące, stal</t>
  </si>
  <si>
    <t>śruby  do zespoleń płytkowych stal 2.7</t>
  </si>
  <si>
    <t>Śruby blokowane  2.7mm o długości   od 6mm do 60mm, samogwintujące, stal</t>
  </si>
  <si>
    <t xml:space="preserve">Śruby blokowane zmienno-kątowe 2.7mm o długości   od 10mm do 60mm, samogwintujące stal </t>
  </si>
  <si>
    <t>Śruby 2.7mm korowe o długości   od 6mm do 60mm, samogwintujące, stal , hex</t>
  </si>
  <si>
    <t>Śruby 2.7mm korowe o długości   od 10mm do 60mm, samogwintujące, stal , stardrive</t>
  </si>
  <si>
    <t xml:space="preserve">śruby  do zespoleń płytkowych stal 2.7 </t>
  </si>
  <si>
    <t>Śruby 2.7mm korowe niskoprofilowe o długości   od 10mm do 70mm, samogwintujące, stal</t>
  </si>
  <si>
    <t xml:space="preserve">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szerokich blokowanych pod śruby  o średnicy 4.5/5.0mm prostych i wygiętych, typu LISS,
</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</si>
  <si>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 gniazdo sześciokątne 3.5/2.5mm</t>
  </si>
  <si>
    <t>system płyt lcp do obojczyka tytan</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</si>
  <si>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tytanowe. Wykonane z materiału  dopuszczonego warunkowo dla rezonansu magnetycznego.
Różne rodzaje płyt.
Płyty górno-przednie z bocznym przedłużeniem w wersji prawa/lewa, w długości   od 69mm do 135mm, ilość otworów od 3 do 8 na trzonie i 6 otworów w głowie płyty,
Płyty górno-przednie bez bocznego przedłużenia w wersji prawa/lewa, w długości    od 94mm do 120mm, ilość otworów od 6 do 8 na trzonie  ;</t>
  </si>
  <si>
    <t xml:space="preserve">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Różne rodzaje płyt.
Płyta przednia - przyśrodkowa zaopatrzona w śruby o śr 3.5mm; płyty  w długości  : od 79mm do 102mm; ilość otworów w płycie od 6 do 8 w trzonie ; </t>
  </si>
  <si>
    <t>Płytka  do złamań trzonu oraz w bocznej części obojczyka.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2.4/2.7mm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Głowa płyty o zmniejszonym profilu i kształcie dopasowanym do anatomii.  Implanty tytanowe. Wykonane z materiału  dopuszczonego warunkowo dla rezonansu magnetycznego.
Różne rodzaje płyt.
Płyta przednia -  zaopatrzona w części przyśrodkowej w otwory zmienno-kątowe umożliwiające wprowadzenie śruby pod kątem +/- 15  stopni od osi otworu;  płyty w długości  : 77mm-124mm; od 7 do 12 otworów;</t>
  </si>
  <si>
    <t>system płyt lcp hakowa do obojczyka tytan</t>
  </si>
  <si>
    <t xml:space="preserve">Płytka hakowa anatomiczna o kształcie zmniejszającym kontakt z kością blokująco - kompresyjna do złamań w bocznej części oraz trzonu obojczyka. Płyta  wyposażona w części bocznej w hak o wysokości  12 ,15 i 18mm . W głowie płyty znajdują się  dwa równoległe otwory kombinowane prowadzące śruby blokowane o średnicy 3.5mm pod różnymi kątami – w różnych kierunkach.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Płyta posiada  ilości otworów na trzonie  od 4 do 7. Implanty tytanowe. Wykonane z materiału  dopuszczonego warunkowo dla rezonansu magnetycznego.  Płyty lewe/prawe. </t>
  </si>
  <si>
    <t>system płyt lcp prostych 3.5 tytan</t>
  </si>
  <si>
    <t>Płytki proste w  kształcie zmniejszającym kontakt z kością (wyprofilowana od spodniej strony), blokująco – 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Płyta prosta w  długości    od 59mm do 163mm,  posiada od 4 do 12 otworów.</t>
  </si>
  <si>
    <t>Płytki proste rekonstrukcyjne o  kształcie zmniejszającym kontakt z kością (wyprofilowana od spodniej strony). Na trzonie płyty znajdują się otwory dwufunkcyjne, blokująco-kompresyjne z możliwością zastosowania pojedynczej śruby blokującej 3.5mm lub korowej/gąbczastej o średnicy 3.5/4.0mm. Koralikowy kształt płyty ułatwia anatomiczne wygięcie/dopasowanie płyty do kości .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warunkowo dopuszczonego dla rezonansu magnetycznego. Płyta prosta w długości    od 70mm do 142mm posiada od 5 do 10 otworów</t>
  </si>
  <si>
    <t>Płytki proste rekonstrukcyjne o  kształcie zmniejszającym kontakt z kością (wyprofilowana od spodniej strony). Na trzonie płyty znajdują się otwory dwufunkcyjne, blokująco-kompresyjne z możliwością zastosowania pojedynczej śruby blokującej 3.5mm lub korowej/gąbczastej o średnicy 3.5/4.0mm. Koralikowy kształt płyty ułatwia anatomiczne wygięcie/dopasowanie płyty do kości . Odpowiedni kształt  otworów w płycie daje możliwość dokonywania kompresji między odłamowej.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warunkowo dopuszczonego dla rezonansu magnetycznego. Płyta prosta w długości    od 171mm do 315mm posiada od 12 do 22 otworów</t>
  </si>
  <si>
    <t>Płytki proste rekonstrukcyjne o  kształcie zmniejszającym kontakt z kością (wyprofilowana od spodniej strony). Na trzonie płyty znajdują się otwory blokowane z możliwością zastosowania pojedynczej śruby blokującej 3.5mm lub korowej/gąbczastej o średnicy 3.5/4.0mm. Koralikowy kształt płyty ułatwia anatomiczne wygięcie/dopasowanie płyty do kości .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warunkowo dopuszczonego dla rezonansu magnetycznego. Płyta prosta w długości    od 58mm do 238mm posiada od 5 do 20 otworów</t>
  </si>
  <si>
    <t>Płytka tubularna. Płyta wyposażona w otwory  niegwintowane z możliwością zastosowania śrub korowych/gąbczastych o średnicy  3.5/4.0mm. Średnica rdzenia dla śrub:  korowych 3.5mm wynosi  2.4mm. Instrumentarium wyposażone w: wiertła z końcówką typu AO; wkłady śrubokrętów zakończone końcówką typu AO do szybko złączki wiertarskiej typu AO.  Implanty tytanowe. Wykonane z materiału  dopuszczonego warunkowo dla rezonansu magnetycznego.  
Płyty tubularne (półkoliste)  w długości  od 28mm do 148mm , posiada  od 2 do 12 otworów.</t>
  </si>
  <si>
    <t>Płytka tubularna. Płyta wyposażona w otwory  gwintowane z możliwością zastosowania śrub blokujących o średnicy 3.5mm  lub korowych/gąbczastych o średnicy  3.5/4.0mm.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Płyty tubularne (półkoliste)  w długości  od 28mm do 148mm , posiada  od 2 do 12 otworów.</t>
  </si>
  <si>
    <t xml:space="preserve">Płytka  prosta przynasadowa . Płytka anatomiczna o kształcie zmniejszającym kontakt z kością , blokująco-kompresyjna. Na trzonie płyty powinny  znajdować się otwory dwufunkcyjne, blokująco-kompresyjne z możliwością zastosowania śrub blokujących lub korowych/gąbczastych o średnicy 3.5/4.0mm. Odpowiedni kształt  otworów w płycie powinień dać możliwość dokonywania kompresji między odłamowej  i podłużny otwór blokująco-kompresyjny umożliwiający  pionowe pozycjonowanie płytki. Kształt otworów pozwalający na zastosowanie techniki śruby ciągnącej . Na końcu płyty powinny znajdować się otwory umożliwiające wstępną stabilizację drutami Kirschnera.  W płycie przynasadowej znajduje się  jeden koniec o zmniejszonej grubości dopasowanej do okolic przynasadowych. Instrumentarium powinno być wyposażone w prowadnice do techniki minimalnie inwazyjnej.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do augmentacji 3.5mm.  Implanty tytanowe. Wykonane z materiału  dopuszczonego warunkowo dla rezonansu magnetycznego.
Płyty przynasadowe w długości  od 86mm  do 242mm , posiada  od 6 do 18 otworów. </t>
  </si>
  <si>
    <t xml:space="preserve">system płyt lcp do bliższego końca k. ramiennej tytan
</t>
  </si>
  <si>
    <t xml:space="preserve">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Celownik do blokowania przez skórnego dla płyt 3 i 5  otworowych. Instrumentarium wyposażone w przezierne dla promieni RTG ramię celowika umożliwiające przezskórne blokowanie płyty na całej jej długości  .  Implanty tytanowe. Wykonane z materiału  dopuszczonego warunkowo dla rezonansu magnetycznego. Płyty w długości   od 90mm do 114mm, posiadają od 3 do 5 otworów w trzonie  .
</t>
  </si>
  <si>
    <t xml:space="preserve">Płyta anatomiczna do bliższej nasady kości ramiennej.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podłużne otwory blokująco-kompresyjne umożliwiają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Stosowane śruby blokowane w płytce samogwintujące  z gniazdami sześciokątnymi i gwiazdkowymi a także  specjalne perforowane/ kaniulowane śruby blokowane z gniazdami sześciokątnymi w długości  od 24 mm do 54 mm. Śruby wprowadzane w głowę kości ramiennej przez płytę za pomocą celownika. Implanty tytanowe. Wykonane z materiału  dopuszczonego warunkowo dla rezonansu magnetycznego. Płyty w długości   od 110mm do 290mm, posiadają od 3 do 13 otworów w trzonie  .
</t>
  </si>
  <si>
    <t>zestaw do augmentacji płyt lcp do bliższej nasady k. ramiennej tytan</t>
  </si>
  <si>
    <t>system płyt do dalszej części k. ramiennej blokowanych zmienno-kątowo tytan</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</si>
  <si>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W skład systemu wchodzą: 
płytki blokowane od strony: tylnobocznej ( w długości   od 75mm  do 88mm przy ilości od 3 do 4 otworów w trzonie - płyty z bocznym podparciem lub bez);płytki w wersji prawej i lewej .</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</si>
  <si>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W skład systemu wchodzą: 
płytki blokowane od strony: tylnobocznej ( w długości   od 127mm  do 153mm przy ilości od 7 do 9 otworów w trzonie - płyty z bocznym podparciem lub bez);
płytki w wersji prawej i lewej .</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</si>
  <si>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W skład systemu wchodzą: 
płytki od strony bocznej ( w długości   od 69mm do 153mm , ilość otworów w trzonie od 1 do 7); 
płytki w wersji prawej i lewej .</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</si>
  <si>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W skład systemu wchodzą: 
płytki blokowane od strony przyśrodkowej bez przedłużenia w długości   od 69mm  do 108mm. ilości otworów w trzonie od 1 do 4
płytki blokowane od strony przyśrodkowej z przedłużeniem w długości   od 72mm  do 111mm. ilości otworów w trzonie od 1 do 4;
płytki w wersji prawej i lewej .</t>
  </si>
  <si>
    <t>Płytki  do dalszej nasady kości ramiennej. W głowie płyty znajdują się zagęszczone otwory zbudowane z czterech kolumn gwintowanych z możliwością zastosowania śrub blokowanych zmienno-kątowo z odchyleniem od osi w każdym kierunku o 15 stopni,  o średnicy 2.7mm z gwintowaną główką lub alternatywnie standardowe śruby korowe o średnicy 2.4mm. Śruby blokujące ze stożkowym gwintem na główce wkręcane za pomocą śrubokręta dynamometrycznego 1.2NM.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1.2/1.5NM ; dynamometr 1.2/1.5NM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W skład systemu wchodzą: 
płytki blokowane od strony przyśrodkowej bez przedłużenia w długości 134mm. ilości otworów w trzonie 6
płytki blokowane od strony przyśrodkowej z przedłużeniem w długości 137mm. ilości otworów w trzonie 6;
płytki w wersji prawej i lewej .</t>
  </si>
  <si>
    <t xml:space="preserve">system płyt lcp hakowa do dalszego końca k. łokciowej/dalszej nasady k. strzałkowej tytan
</t>
  </si>
  <si>
    <t>Płytka hakowa do bliższej nasady kości łokciowej lub dalszej nasady kości strzałkowej. Płytka anatomiczna o kształcie zmniejszającym kontakt z kością, blokująco-kompresyjna. Na trzonie płyty otwory dwufunkcyjne, blokująco-kompresyjne z możliwością zastosowania śrub blokujących lub korowych/gąbczastych o średnicy 3.5/4.0mm. Odpowiedni kształt  otworów w płycie dający możliwość dokonywania kompresji między odłamowej  i podłużny otwór blokująco-kompresyjny  umożliwiający  pozycjonowanie płytki.  W głowie płyty otwór pod  śrubę korową  o średnicy 3.5mm  oraz dwa haki wygięte do spodu płyty umożliwiające mocne zakotwiczenie płyty w korówce.  Kształt otworów powinien pozwalać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do augmentacji 3.5mm. Implanty tytanowe wykonane z materiału  dopuszczonego dla rezonansu magnetycznego. Płyty o długości   62mm przy ilości otworów w płycie: 3.</t>
  </si>
  <si>
    <t xml:space="preserve">system płyt lcp do wyrostka łokciowego tytan
</t>
  </si>
  <si>
    <t>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Śruby wprowadzane w głowę kości  łokciowej za pomocą celownika. Płytki lewe i prawe, 
Płytki dostępne w długości  od 86mm do 163mm, ilość otworów w trzonie od 2 do 8.</t>
  </si>
  <si>
    <t>Płyta  rekonstrukcyjna do bliższej nasady kości łokciowej.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3.5mm pod różnymi kątami – w różnych kierunkach.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warunkowo dla rezonansu magnetycznego. Śruby wprowadzane w głowę kości  łokciowej za pomocą celownika. Płytki lewe i prawe, 
Płytki dostępne w długości  od 190mm do 216mm, ilość otworów w trzonie od 10 do 12.</t>
  </si>
  <si>
    <t xml:space="preserve">system płyt do wyrostka łokciowego blokowana zmienno-kątowo tytan
</t>
  </si>
  <si>
    <t xml:space="preserve">Płytka do wyrostka łokciowego . Płyta anatomiczna rekonstrukcyjna o kształcie zmniejszającym kontakt z kością , blokująco - kompresyjna  blokowana zmienno-kątowo. W głowie płyty zagęszczone otwory zbudowane z czterech kolumn gwintowanych z możliwością zastosowania śrub blokowanych zmienno-kątowo z odchyleniem od osi w każdym kierunku  do 15 stopni, o średnicy 2.7mm, z gwintowaną główką lub alternatywnie standardowe śruby korowe o średnicy 2.4mm. Śruby blokujące ze stożkowym gwintem na główce wkręcane za pomocą śrubokręta dynamometrycznego 0.8/1.2NM.  Na trzonie płyty od spodu i bocznie znajdują się podcięcia ułatwiające domodelowanie płyty. Na trzonie również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tytanowe  wykonane z materiału  dopuszczonego dla rezonansu magnetycznego
Płyty dostępne w długości  od 73mm do 211 mm , przy ilości otworów w trzonie od 2 do 12. Płyty dostępne w trzech wersjach: małym średnim i dużym zakończeniem na wyrostek łokciowy .Płyty prawe i lewe.
</t>
  </si>
  <si>
    <t xml:space="preserve">system płyt lcp do szyjki i głowy k. promieniowej tytan
</t>
  </si>
  <si>
    <t>Płyty do złamań szyjki i głowy kości promieniowej. Płytka anatomiczna o kształcie zmniejszającym kontakt z kością , blokująco-kompresyjna. Na trzonie płyty znajdują się otwory dwufunkcyjne, blokująco-kompresyjne z możliwością zastosowania pojedynczej śruby blokującej 2.4mm lub korowej o średnicy 2.0/2.4/2.7mm.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W głowie płyty znajdują  się otwory gwintowane prowadzące śruby blokowane o średnicy 2.4mm pod różnymi kątami – w różnych kierunkach.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   Implanty tytanowe. Wykonane z materiału  dopuszczonego warunkowo dla rezonansu magnetycznego.
Płyty posiadają od 2 do 4 otworów w trzonie i 5 otworów w głowie płytki, płyty głowowe dostępne w wersji prawe i lewe, płyty  szyjkowe - uniwersalne.</t>
  </si>
  <si>
    <t>system płyt do dalszej nasady k. promieniowej blokowane zmienno-kątowo tytan</t>
  </si>
  <si>
    <t>Płyta dłoniowa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warunkowo dla rezonansu magnetycznego.
Różne rodzaje płyt w wersji prawa/lewa:
płyta dłoniowa pozastawowa posiada w głowie  4 i 5 otworów, w trzonie od 3 do 5 otworów.</t>
  </si>
  <si>
    <t xml:space="preserve">Płyta dłoniowa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warunkowo dla rezonansu magnetycznego.
Różne rodzaje płyt w wersji prawa / lewa  :
płytka dłoniowa specjalistyczna anatomiczna, wielopoziomowa, z wyróżnionymi strefami blokowania w głowie do kolumny bocznej, środkowej której  kształt  pozwala na efektywną diagnostykę rtg(trójkątny otwór w środku głowy); otwory pod druty Kirschnera umożliwiające wstępne umocowanie płyty na kości .
Płyty wąskie - w długości   od 42mm do 72mm , przy 6 otworów  w głowie i od 2 do 5 otworów  w trzonie 
Płyty standard - w długości   od 45mm do 75mm, przy 6 otworów  w głowie i od 2 do 5 otworów  w trzonie 
Płyty standard - w długości   od 47mm do 77mm, przy 7 otworów  w głowie i od 2 do 5 otworów  w trzonie 
</t>
  </si>
  <si>
    <t xml:space="preserve">Płyta dłoniowa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warunkowo dla rezonansu magnetycznego.
Różne rodzaje płyt w wersji prawa / lewa  :
płytka dłoniowa specjalistyczna anatomiczna, wielopoziomowa, z wysunięciem poza linię podziału; otwory pod druty Kirschnera umożliwiające wstępne umocowanie płyty na kości .
długość 57mm , 6-7 otworów  w głowie i 5 otworów  w trzonie </t>
  </si>
  <si>
    <t xml:space="preserve">Płyta dłoniowa/ grzbietowa  do dalszej nasady kości promieniowej. Płytka anatomiczna o kształcie zmniejszającym kontakt z kością, blokująco-kompresyjna do dalszej nasady kości promieniowej.  Na głowie i trzonie płyty  znajdują się zagęszczone otwory blokująco kompresyjne,  zbudowane z czterech gwintowanych kolumn z możliwością zastosowania w nich  śrub blokowanych zmienno-kątowo z odchyleniem od osi w każdym kierunku do 15 stopni,  o średnicy 2.4/2.7mm z gwintowaną główką lub alternatywnie standardowych śrub korowych o średnicy 2.4/2.7mm. Śruby blokujące ze stożkowym gwintem na główce wkręcane za pomocą śrubokręta dynamometrycznego 0.8/1.2NM.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celownik w kształcie lejka określający maksymalne odchylenie kierunku śruby od osi a także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warunkowo dla rezonansu magnetycznego.
Różne rodzaje płyt w wersji prawa / lewa  :
płyta grzbietowa typu: L proste, skośne, w głowie od 2-3 otworów , w trzonie od 3-5 otworów w długości  od 37mm i 51 mm oraz  41mm i 55mm ; typu T w głowie 3 otwory , w trzonie od 3-5 otworów, w  długości  od 37mm i 51 mm ;
płyty do kolumny promieniowej w trzonie od 5,6 otworów w długości  46 mm i 57mm;
płyty do kolumny pośredniej w głowie 2 otwory , w trzonie 3-4 w długości  od 41mm i 49 mm </t>
  </si>
  <si>
    <t xml:space="preserve">system płyt lcp hakowa do dalszego końca k. łokciowej tytan 
</t>
  </si>
  <si>
    <t>Płytka blokowane  hakowa do dalszego końca kości łokciowej. Płytka anatomiczna o kształcie zmniejszającym kontakt z kością , blokująco-kompresyjna. Na trzonie płyty otwory dwufunkcyjne, blokująco-kompresyjne z możliwością zastosowania śrub blokujących lub korowych o średnicy 2mm. Odpowiedni kształt  otworów w płycie dający możliwość dokonywania kompresji między odłamowej  i podłużny otwór blokująco-kompresyjny  umożliwiający pionowe pozycjonowanie płytki.  Kształt otworów powinien pozwalać na zastosowanie techniki śruby ciągnącej .W głowie płyty - otwory gwintowane prowadzące śruby blokowane o średnicy 2.0mm pod różnymi kątami – w różnych kierunkach, dwa haki wygięte do spodu płyty umożliwiające mocne zakotwiczenie płyty w korówce. Płyty dostępne w długości   46mm przy ilości otworów w płycie: 7.  Instrumentarium wyposażone w: wiertła o długości   96 mm  z końcówką typu Mini Quick Coupling ; wkłady śrubokrętów zakończone końcówką typu Mini Quick Coupling, uchwyt do wkładów śrubokrętów przeznaczony do końcówki typu Mini Quick Coupling. Implanty tytanowe. Wykonane z materiału  dopuszczonego warunkowo dla rezonansu magnetycznego.</t>
  </si>
  <si>
    <t>system płyt do k. śródręcza i paliczków blokowanych zmienno-kątowo - 1.3mm tytan</t>
  </si>
  <si>
    <t xml:space="preserve">Płyty blokowane  do śródręcza i paliczków.  Płyty wyposażone w gwintowane otwory pod śruby blokowane 1.3mm oraz śruby korowe 1.0mm , 1.3 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tytanowe. Wykonane z materiału  dopuszczonego warunkowo dla rezonansu magnetycznego.
Różne rodzaje płyt o grubości 0.75mm :
proste 6 otworów  o długości   24mm i 12 otworów o długości   48mm;
płyty T o 3 otworów w głowie i 5 w trzonie o długości   26mm;
płyty Y o 3 otworów w głowie i 5 otworów w trzonie o długości   27mm oraz 2 otworów w głowie i 5 otworów w trzonie o długości   26mm przeznaczone  do podstawy paliczka
płyty anatomiczne do głowy paliczka o długości   22mm,  prawe-lewe  
płyty anatomiczne podporowe 8 otworów o długości   19mm, prawe-lewe; 
płyty anatomiczne pajęczynowe 14 otworów o długości   29mm
Śruby korowe 1.0 w zakresie od 6mm do 14mm
Śruby blokowane 1.3 w zakresie od 6mm do 18mm
Instrumentarium wyposażone m.in. w:
- trzonki śrubokrętów samo trzymające oraz z uchwytami do główki śruby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</si>
  <si>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do k. śródręcza i paliczków blokowanych zmienno-kątowo - 1.5mm tytan</t>
  </si>
  <si>
    <t xml:space="preserve">Płyty blokowana  zmienno-kątowo do śródręcza i paliczków blokowane zmienno-kątowo.  Płyty wyposażone w  otwory zbudowane z czterech kolumn gwintu pod śruby blokowane 1.5mm oraz blokowane zmienno-kątowo 1.5mm a także  śruby korowe 1.5mm.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tytanowe. Wykonane z materiału  dopuszczonego warunkowo dla rezonansu magnetycznego.
Różne rodzaje płyt o grubości 1mm :
proste 6 otworów  o długości   28mm
 do podstawy paliczka i kłykciowe  - 2 otwory w głowie i 6 otworów w trzonie o długości   36mm 
płyty anatomiczne do głowy paliczka o długości   26mm,  prawe-lewe  
płyty podporowe 4 otwory o długości 11mm
płyty korekcyjne 2 otwory na trzonie i 6 w głowie o długości 33mm i 32nn
Śruby korowe 1.5 w zakresie od 4mm do 24mm; Śruby blokowane zmienno-kątowe 1.5 w zakresie od 4mm do 24mm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</si>
  <si>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 xml:space="preserve">Płyty blokowana  zmienno-kątowo do śródręcza i paliczków blokowane zmienno-kątowo.  Płyty wyposażone w  otwory zbudowane z czterech kolumn gwintu pod śruby blokowane 1.5mm oraz blokowane zmienno-kątowo 1.5mm a także  śruby korowe 1.5mm.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tytanowe. Wykonane z materiału  dopuszczonego warunkowo dla rezonansu magnetycznego.
Różne rodzaje płyt o grubości 1mm :
proste 12 otworów o długości   57mm;
płyty T o 3 otworów w głowie i 7 w trzonie o długości   40mm;
płyty Y o 3 otworów w głowie i 7 otworów w trzonie o długości   42mm 
płyty anatomiczne podporowe 8 otworów o długości   23mm, prawe-lewe; oraz 12 otworów o długości   36mm
płyty anatomiczne grzbietowe do I kości śródręcza o długości   29mm;
płyty anatomiczne boczne do I kości śródręcza; 
Śruby korowe 1.5 w zakresie od 4mm do 24mm; Śruby blokowane zmienno-kątowe 1.5 w zakresie od 4mm do 24mm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</si>
  <si>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 xml:space="preserve">Płyty blokowana  zmienno-kątowo do śródręcza i paliczków blokowane zmienno-kątowo.  Płyty wyposażone w  otwory zbudowane z czterech kolumn gwintu pod śruby blokowane 1.5mm oraz blokowane zmienno-kątowo 1.5mm a także  śruby korowe 1.5mm.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tytanowe. Wykonane z materiału  dopuszczonego warunkowo dla rezonansu magnetycznego.
Różne rodzaje płyt o grubości 1mm :
płyty anatomiczne do szyjki kości śródręcza o długości   29mm ; 
płyty anatomiczne pajęczynowe 14 otworów o długości   33mm ;
Śruby korowe 1.5 w zakresie od 4mm do 24mm; Śruby blokowane zmienno-kątowe 1.5 w zakresie od 4mm do 24mm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</si>
  <si>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do k. śródręcza i paliczków blokowanych zmienno-kątowo - 2.0mm tytan</t>
  </si>
  <si>
    <t xml:space="preserve">Płyty blokowana  zmienno-kątowo do śródręcza i paliczków blokowane zmienno-kątowo.  Płyty wyposażone w  otwory zbudowane z czterech kolumn gwintu pod śruby blokowane 2.0mm oraz blokowane zmienno-kątowo 2.0mm a także  śruby korowe 2.0mm.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tytanowe. Wykonane z materiału  dopuszczonego warunkowo dla rezonansu magnetycznego.
Różne rodzaje płyt o grubości 1.3mm :
proste 6 otworów  o długości   35mm
płyta anatomiczna podporowa 4 otworowa o długości   13mm
Śruby blokowane zmienno-kątowo 2.0mm w zakresie od  6mm do 24mm, Śruby korowe  2.0mm w zakresie od  6mm do 24mm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</si>
  <si>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 xml:space="preserve">Płyty blokowana  zmienno-kątowo do śródręcza i paliczków blokowane zmienno-kątowo.  Płyty wyposażone w  otwory zbudowane z czterech kolumn gwintu pod śruby blokowane 2.0mm oraz blokowane zmienno-kątowo 2.0mm a także  śruby korowe 2.0mm.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tytanowe. Wykonane z materiału  dopuszczonego warunkowo dla rezonansu magnetycznego.
Różne rodzaje płyt o grubości 1.3mm :
proste 12 otworów o długości   71mm;
płyty T o 3 otworów w głowie i 7 w trzonie o długości   50mm;
płyty Y o 3 otworów w głowie i 7 otworów w trzonie o długości   52mm oraz 2 otworów w głowie i 6 otworów w trzonie o długości   44mm przeznaczone  do podstawy paliczka
płyty anatomiczne kondylarne 2 otwory w głowie i 6 otworów w trzonie o długości   44mm  
płyty anatomiczne grzbietowe do I kości śródręcza o długości   32mm;
płyty do korekcji rotacji  6 otworów o długości   41mm i o długości   42mm. 
Śruby blokowane zmienno-kątowo 2.0mm w zakresie od  6mm do 24mm, Śruby korowe  2.0mm w zakresie od  6mm do 24mm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</si>
  <si>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 xml:space="preserve">Płyty blokowana  zmienno-kątowo do śródręcza i paliczków blokowane zmienno-kątowo.  Płyty wyposażone w  otwory zbudowane z czterech kolumn gwintu pod śruby blokowane 2.0mm oraz blokowane zmienno-kątowo 2.0mm a także  śruby korowe 2.0mm. Jeden podłużny otwór przeznaczony do pozycjonowania płyty na kości. Koralikowy kształt płyt ułatwia jej modelowanie  do kości oraz zmniejsza powierzchnie styku płyty z kością chroniąc  okostną, nie podrażniając przy tym tkanek miękkich. Różnokształtne płyty profilowane  anatomicznie.  Implanty tytanowe. Wykonane z materiału  dopuszczonego warunkowo dla rezonansu magnetycznego.
Różne rodzaje płyt o grubości 1.3mm :
płyty anatomiczne podporowe 12 otworów o długości   45mm Śruby blokowane zmienno-kątowo 2.0mm w zakresie od  6mm do 24mm, Śruby korowe  2.0mm w zakresie od  6mm do 24mm
Instrumentarium wyposażone m.in. w:
- trzonki śrubokrętów samo trzymające
- szczypce do nastawiania złamań wyposażone w celownik do nawiercenia otworów pod śruby korowe 
- szczypce do przytrzymywania płyty ułatwiające nastawienie złamania z kulką
 - szczypce do cięcia i wyginania płyt wyposażone w pozycjonery i tarkę do profilowania ostro przyciętych krawędzi płyty
- celowniki gwintowane , lejkowe i zaokrąglone do nawiercania otworów pod śruby blokowane w płycie
- wszystkie narzędzia kodowane kolorami w zależności od rodzaju systemu 
</t>
  </si>
  <si>
    <t>system płyt dcp 1.3 compact hand do śródręcza i paliczków tytan</t>
  </si>
  <si>
    <t xml:space="preserve">Płytka typu DCP 1.3mm  kompresyjna do złamań i rekonstrukcji w obrębie kości śródręcza i paliczków, Płyty wyposażone w otwory kompresyjne z możliwością zastosowania śrub korowych o średnicy 1.3mm.  wkręcanych za pomocą śrubokręta samo trzymającego krzyżowego.  Koralikowy kształt płyt ułatwia jej modelowanie  do kości oraz zmniejsza powierzchnie styku płyty z kością chroniąc  okostną, nie podrażniając przy tym tkanek miękkich. Implanty tytanowe i tytanowe  wykonane z materiału  dopuszczonego dla rezonansu magnetycznego.
Różne rodzaje płyt: 
płyta podporowa prawa/lewa 8 otworów
</t>
  </si>
  <si>
    <t xml:space="preserve">Płytka typu DCP 1.3mm  kompresyjna do złamań i rekonstrukcji w obrębie kości śródręcza i paliczków, Płyty wyposażone w otwory kompresyjne z możliwością zastosowania śrub korowych o średnicy 1.3mm.  wkręcanych za pomocą śrubokręta samo trzymającego krzyżowego.  Koralikowy kształt płyt ułatwia jej modelowanie  do kości oraz zmniejsza powierzchnie styku płyty z kością chroniąc  okostną, nie podrażniając przy tym tkanek miękkich. Implanty tytanowe i tytanowe  wykonane z materiału  dopuszczonego dla rezonansu magnetycznego.
Różne rodzaje płyt: 
płyta adaptacyjna T DCP 1.3mm , 8 otworów  w trzonie , 3 otworów w głowie;
płyta adaptacyjna T DCP 1.3mm , 8 otworów  w trzonie , 4 otworów w głowie;
</t>
  </si>
  <si>
    <t xml:space="preserve">Płytka typu DCP 1.3mm  kompresyjna do złamań i rekonstrukcji w obrębie kości śródręcza i paliczków, Płyty wyposażone w otwory kompresyjne z możliwością zastosowania śrub korowych o średnicy 1.3mm.  wkręcanych za pomocą śrubokręta samo trzymającego krzyżowego.  Koralikowy kształt płyt ułatwia jej modelowanie  do kości oraz zmniejsza powierzchnie styku płyty z kością chroniąc  okostną, nie podrażniając przy tym tkanek miękkich. Implanty tytanowe i tytanowe  wykonane z materiału  dopuszczonego dla rezonansu magnetycznego.
Różne rodzaje płyt: 
płyta 1.3mm typu Y DCP 11 otworów w trzonie ;płyta 1.3mm DCP prosta 12 otworów o długości  48mm; 
</t>
  </si>
  <si>
    <t>system płyt lcp 1.5 compact hand do śródręcza i paliczków tytan</t>
  </si>
  <si>
    <t xml:space="preserve">Płytka  blokowane  1.5mm kompresyjna do złamań i rekonstrukcji w obrębie kości śródręcza i paliczków. Płyty wyposażone w otwory kompresyjne z możliwością zastosowania śrub korowych 1.5mm. wkręcanych za pomocą śrubokręta samo trzymającego  gwiazdkowe. Płyty  blokowane  1.5mm wyposażone w otwory gwintowane pod śruby  blokowane w płycie typu blokowane  1.5mm. Koralikowy kształt płyt ułatwia jej modelowanie  do kości oraz zmniejsza powierzchnie styku płyty z kością chroniąc  okostną, nie podrażniając przy tym tkanek miękkich. Implanty tytanowe. Wykonane z materiału  dopuszczonego warunkowo dla rezonansu magnetycznego.
Różne rodzaje płyt: 
płyta 1.5 blokowana  prosta 4,6 otworów o długości   23/36mm; 
płyta 1.5 blokowana  adaptacyjna 6,12 otworów ; 
płyta 1.5 blokowana  typu T 8 otworów na trzonie i 3,4 otwory w głowie płyty o długości   44,5mm; 
płyta 1.5 blokowana  typu Y 8 otworów w trzonie, 3 otwory w głowie płyty
płyta 1.5 blokowana podporowa 8 otworów lewa/prawa
płyta 1.5 blokowana  kondylarna 6 otworów w trzonie, 2 otwory w głowie ; </t>
  </si>
  <si>
    <t>system płyt lcp do artrodezy nadgarstka tytan</t>
  </si>
  <si>
    <t>Płyta blokowane  do artrodezy nadgarstka. Płytka anatomiczna o kształcie zmniejszającym kontakt z kością , blokująco-kompresyjna.  Odpowiedni kształt  otworów w płycie daje możliwość dokonywania kompresji między odłamowej  a podłużny otwór blokująco-kompresyjny  umożliwia  pionowe pozycjonowanie płytki. Kształt otworów na trzonie płyty pozwala także na zastosowanie techniki śruby ciągnącej . Płyta w części dalszej posiada zmniejszony profil i kształcie dopasowanym do anatomii oraz otwory kombinowane pod śruby korowe i blokowane o średnicy 2.4/2.7mm. Otwory w części bliższej dwufunkcyjne - kombinowane, gwintowane w części blokującej i gładkie w części kompresyjnej z możliwością zastosowania alternatywnie śrub blokowanych w płytce i korowych/gąbczastych 3.5/4.0mm.  Płyty w wersji z anatomicznym wygięciem, z krótkim wygięciem oraz proste z możliwością domodelowania.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tytanowe  wykonane z materiału  dopuszczonego dla rezonansu magnetycznego
Płyty dostępne w długości   od 112mm do 118mm. Płyty posiadają  3 otwory w części dalszej oraz 4, 5 otworów w części bliższej oraz  dodatkowy otwór w części środkowej płyty.</t>
  </si>
  <si>
    <t xml:space="preserve">system płyt lcp proste wąskie  do trzonu i dalszej części  k. udowej tytan
</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</si>
  <si>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Instrumentarium wyposażone w prowadnice do techniki minimalnie inwazyjnej. Długości  płyt od 44mm do 224mm , posiada od 2 do 12 otworów.</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</si>
  <si>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Długości  płyt od 242mm do 440mm , posiada od 13 do 24 otworów ..</t>
  </si>
  <si>
    <t xml:space="preserve">system płyt lcp  prostych szerokich   do trzonu i dalszej części  k. udowej tytan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</si>
  <si>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długości   płyty od 116mm do 224mm, posiada  od 6 do 12 otworów.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</si>
  <si>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długości   płyty od 242mm do 314mm, posiada  od 13 do 17 otworów.
</t>
  </si>
  <si>
    <t>system płyt lcp  prostych szerokich   do trzonu i dalszej części  k. udowej tytan
bradzo długie</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</si>
  <si>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długości   płyty od 332mm do 440mm, posiada od 18 do 24 otworów.
</t>
  </si>
  <si>
    <t xml:space="preserve">system płyt lcp  szerokich wygiętych  anatomiczne do trzonu i dalszej części  k. udowej tytan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</si>
  <si>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długości  płyty od 229mm do 300mm, posiada od 12 do 16 otworów.</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</si>
  <si>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długości  płyty od 318mm do 408mm, posiada od 17 do 22 otworów.</t>
  </si>
  <si>
    <t xml:space="preserve">system  płyt lcp do złamań nasady dalszej  k. udowej  tytan blokowane prowadnicą przezierną </t>
  </si>
  <si>
    <t>Płytka blokowane  do złamań dalszej części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warunkowo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t>
  </si>
  <si>
    <t xml:space="preserve">system  płyt lcp do złamań nasady bliższej  k. piszczelowej tytan blokowane prowadnicą przezierną </t>
  </si>
  <si>
    <t xml:space="preserve">Płytka blokowane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warunkowo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t>
  </si>
  <si>
    <t xml:space="preserve">system płyt  kondylarnych do dalszego końca k. udowej blokowane zmienno-kątowo tytan </t>
  </si>
  <si>
    <t xml:space="preserve">Płyta do kłykci kości udowej wprowadzana techniką minimalnie inwazyjną. Płytka anatomiczna o kształcie zmniejszającym kontakt z kością , blokująco-kompresyjna. Na trzonie płyty znajdują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daje możliwość dokonywania kompresji między odłamowej  a podłużny otwór blokująco-kompresyjny  umożliwia  pionowe pozycjonowanie płytki.  W głowie płyty znajdują  się: otwory zmienno-kątowe gwintowane zbudowane z czterech kolumn gwintu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warunkowo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t>
  </si>
  <si>
    <t>system płyt lcp do bliższej nasady k. piszczelowej tytan 4.5/5.0mm boczna</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</si>
  <si>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Różne rodzaje płyt:
- płyty do bliższej nasady kości piszczelowej boczne o średnicy śrub  4.5/5.0mm, długości    od 82mm do 262mm, od 4 do 14 otworów w trzonie i 5 otworów w głowie płytki, płyty prawe i lewe  
</t>
  </si>
  <si>
    <t xml:space="preserve">system płyt lcp  do bliższej nasady k. piszczelowej tytan 4.5/5.0mm przyśrodkowa </t>
  </si>
  <si>
    <t>Płyta do bliższej nasady kości piszczelowej.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Różne rodzaje płyt:
- płyty do bliższej nasady kości piszczelowej przyśrodkowe o średnicy śrub 4.5/5.0mm, długości    od 106mm do 322mm,od 4 do 16 otworów w trzonie i 5 otworów w głowie płytki, płyty prawe i lewe.</t>
  </si>
  <si>
    <t xml:space="preserve">system płyt lcp do bliższej nasady k. piszczelowej tytan 3.5mm boczna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</si>
  <si>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dla rezonansu magnetycznego.
Różne rodzaje płyt :
- płyty do bliższego końca kości piszczelowej boczne o średnicy śrub 3.5mm, o długości    od 81mm do 237mm, od 4 do 16 otworów w trzonie i 7 otworów w głowie płytki, płyty prawe i lewe. </t>
  </si>
  <si>
    <t xml:space="preserve">system płyt lcp do bliższej nasady k. piszczelowej tytan boczna low bend </t>
  </si>
  <si>
    <t xml:space="preserve">Płyta do bliższej nasady kości piszczelowej boczna typu LOW BEND.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dla rezonansu magnetycznego.
Różne rodzaje płyt :
- płyty do bliższego końca kości piszczelowej boczne o średnicy śrub 3.5mm, o długości    od 76mm do 232mm, od 4 do 16 otworów w trzonie i 7 otworów w głowie płytki, płyty prawe i lewe. 
</t>
  </si>
  <si>
    <t xml:space="preserve">system płyt lcp do bliższej nasady k. piszczelowej tytan 3.5mm przyśrodkowa </t>
  </si>
  <si>
    <t xml:space="preserve">Płyta do bliższej nasady kości piszczelowej.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dla rezonansu magnetycznego.
Różne rodzaje płyt :
- płyty do bliższego końca kości piszczelowej przyśrodkowe o średnicy śrub 3.5mm, o długości    od 93mm do 301mm, od 4 do 20 otworów w trzonie i 5 otworów w głowie płytki, płyty prawe i lewe. </t>
  </si>
  <si>
    <t xml:space="preserve">system płyt lcp  do złamań  bliższego końca k. piszczelowej tylnio-przyśrodkowa tytan
</t>
  </si>
  <si>
    <t xml:space="preserve">Płyta do złamań w obrębie bliższego końca kości piszczelowej tylno-przyśrodkowa.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3.5mm. Implanty tytanowe wykonane z materiału  dopuszczonego dla rezonansu magnetycznego.
Różne rodzaje płyt:
- płyty do bliższego końca kości piszczelowej tylno-przyśrodkowe o średnicy śrub 3.5mm, o długości   od 69mm do 183mm,  od 1 do 10 otworów w trzonie i 3 otworów w głowie płytki, płyty uniwersalne do kończyny prawej i lewej. </t>
  </si>
  <si>
    <t>system płyt lcp tylnoboczna do dalszego końca k.strzałkowej tytan</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</si>
  <si>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tytanowe wykonane z materiału  dopuszczonego dla rezonansu magnetycznego.
Różne rodzaje płyt :
płyty tynoboczne w długości   od 77mm do 129 mm , od 3 do 7 otworów w płycie . </t>
  </si>
  <si>
    <t>system płyt lcp boczna do dalszego końca k.strzałkowej tytan</t>
  </si>
  <si>
    <t xml:space="preserve">Płytki  do dalszej nasady kości strzałkowe tylnoboczne i  boczne.  Płytka anatomiczna o kształcie zmniejszającym kontakt z kością , blokująco-kompresyjna. Na trzonie płyty znajdują się otwory dwufunkcyjne, blokująco-kompresyjne z możliwością zastosowania pojedynczej śruby blokującej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2.4/2.7mm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tytanowe wykonane z materiału  dopuszczonego dla rezonansu magnetycznego.
Różne rodzaje płyt :
płyty boczne w długości   od 73mm do 125 mm , od 3 do 7 otworów w płycie ; 
</t>
  </si>
  <si>
    <t>system płyt lcp do  dalszego końca k.piszczelowej tytan</t>
  </si>
  <si>
    <t>Płyta do dalszej nasady kości piszczelowej.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tytanowe wykonane z materiału  dopuszczonego dla rezonansu magnetycznego.
Różne rodzaje plyt:
płyta anatomiczna do dalszej nasady kości piszczelowej od strony  przyśrodkowej o  długości   od 109mm do 239mm przy ilości od 4 do 14 otworów w płycie . Płyty prawe i lewe.</t>
  </si>
  <si>
    <t>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tytanowe wykonane z materiału  dopuszczonego dla rezonansu magnetycznego.
Różne rodzaje płyt:
Płyty przednioboczne o  długości   od 80mm do 184mm, od 5 do 13 otworów w trzonie i 6 otworów w głowie płytki. Płyty prawe i lewe.</t>
  </si>
  <si>
    <t>system płyt lcp do  dalszego końca k.piszczelowej tytan długie</t>
  </si>
  <si>
    <t>Płyta  do dalszej nasady kości piszczelowej od strony przedniobocznej. Płytka anatomiczna o kształcie zmniejszającym kontakt z kością , blokująco-kompresyjna. Na trzonie płyty znajdują się otwory dwufunkcyjne, blokująco-kompresyjne z możliwością zastosowania pojedynczej śruby blokującej o średnicy 3.5mm lub korowej/gąbczastej o średnicy 3.5/4.0mm. Odpowiedni kształt  otworów w płycie daje możliwość dokonywania kompresji między odłamowej  a podłużny otwór blokująco-kompresyjny  umożliwia  pionowe pozycjonowanie płytki.  W głowie płyty znajdują  się: otwory gwintowane prowadzące śruby blokowane o średnicy 3.5mm pod różnymi kątami – w różnych kierunkach.  Kształt otworów na trzonie płyty pozwala także na zastosowanie techniki śruby ciągnącej . Średnica rdzenia dla śrub:  blokowanych 3.5mm wynosi 2.9mm;  korowych 3.5mm wynosi  2.4mm. Instrumentarium wyposażone w: wiertła z końcówką typu AO; wkłady śrubokrętów zakończone końcówką typu AO do szybko złączki wiertarskiej typu AO lub dynamometru 1.5NM ; dynamometr 1.5NM  z możliwością dołączania do szybko złączki wiertarskiej typu AO lub zewnętrznego uchwytu na końcówki AO .  System płyt współpracuje ze śrubami perforowanymi do augmentacji o średnicy 3.5mm. Implanty tytanowe wykonane z materiału  dopuszczonego dla rezonansu magnetycznego.
Różne rodzaje płyt:
Płyty przednioboczne o  długości   od 210mm do 288mm, od 15 do 21 otworów w trzonie i 6 otworów w głowie płytki. Płyty prawe i lewe.</t>
  </si>
  <si>
    <t>system płyt lcp do k. sześciennej,  łódkowatej , skokowej tytan</t>
  </si>
  <si>
    <t xml:space="preserve">System płytowy do złamań kości sześciennej , łódkowatej i skokowej.
Płytka typu blokowane  blokująco - kompresyjna do złamań i rekonstrukcji w obrębie stopy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dla rezonansu magnetycznego.
Różne rodzaje płyt:
Płyta do kości łódkowatej posiada 11 otworów 
Płyta do kości sześciennej posiada 11 otworów , w wersji prawej i lewej.  
Płyta do kości skokowej posiada 6 otworów. </t>
  </si>
  <si>
    <t>system płyt lcp do stopy dwuotworowa tytan</t>
  </si>
  <si>
    <t>Płytka prosta dwuotworowa - typu blokowane  blokująco - kompresyjna do złamań i rekonstrukcji w obrębie kości stopy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dla rezonansu magnetycznego.
Różne rodzaje płyt:
płyty  proste dwuotworowe pod  śruby 2.4/2.7mm. Płyta w rozmiarze 17x6x1.6mm.</t>
  </si>
  <si>
    <t>system płyt lcp do stopy typu X  tytan</t>
  </si>
  <si>
    <t xml:space="preserve">System płytowy do  kości śródstopia i stępu .
Płytka o kształcie X typu blokowane  blokująco - kompresyjna do złamań i rekonstrukcji w obrębie kości śródstopia i stępu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dla rezonansu magnetycznego.
Różne rodzaje płyt:
Płyty X pod śruby 2.4/2.7mm  w 3 rozmiarach: XS-16mm x 8mm, S-18mm x 12mm , M-24mm x 14mm </t>
  </si>
  <si>
    <t>system płyt lcp do stopy typu X  tytan duża</t>
  </si>
  <si>
    <t>System płytowy do  kości śródstopia i stępu .
Płytka o kształcie X typu blokowane  blokująco - kompresyjna do złamań i rekonstrukcji w obrębie kości śródstopia i stępu . Płyty wyposażone w otwory stożkowo nagwintowane z możliwością zastosowania śrub blokujących o średnicy 2.4mm. Śruby blokujące ze stożkowym gwintem na główce wkręcane za pomocą śrubokręta dynamometrycznego 0.8NM. Śruby blokowane w płycie samogwintujące z gniazdami gwiazdkowymi.  Instrumentarium wyposażone w: wiertła z końcówką typu AO; wkłady śrubokrętów zakończone końcówką typu AO do szybko złączki wiertarskiej typu AO lub dynamometru 0.8NM ; dynamometr 0.8NM  z możliwością dołączania do szybko złączki wiertarskiej typu AO lub zewnętrznego uchwytu na końcówki AO. Implanty tytanowe wykonane z materiału  dopuszczonego dla rezonansu magnetycznego.
Różne rodzaje płyt:
Płyty X pod śruby 2.4/2.7mm  rozmiar L-30mm x 14mm.</t>
  </si>
  <si>
    <t xml:space="preserve">system płyt  do stopy typu X  blokowanych zmienno-kątowo  tytan </t>
  </si>
  <si>
    <t xml:space="preserve">Płytka o kształcie X blokowana  zmienno-kątowo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Płyty X –  w rozmiarze 23.5x15mm, 27x18mm, 32x20mm i 36x0mm.
</t>
  </si>
  <si>
    <t>system płyt  do stopy typu T z klinem  blokowanych zmienno-kątowo tytan</t>
  </si>
  <si>
    <t xml:space="preserve">Płytka o kształcie T z klinem  blokowana  zmienno-kątowo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Płyta T posiada 4 otwory ,płyta o długości   42mm, z elementem klinowym podtrzymującym nastawienie kości o szerokości od 0mm do 7mm
</t>
  </si>
  <si>
    <t>system płyt  do stopy MTP blokowanych zmienno-kątowo tytan</t>
  </si>
  <si>
    <t xml:space="preserve">Płytka blokowana  zmienno-kątowo blokująco - kompresyjna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W części środkowej płyta wyposażona w dwa specjalne otwory w tym jeden podłużny przeznaczony do kompresji z wykorzystaniem kompresyjnych drutów Kirschnera oraz szczypiec kompresyjnych. Instrumentarium wyposażone w specjalne narzędzia do kompresji z drutami kompresyjnymi oraz rozwiertaki kuliste wklęsłe i wypukłe do przygotowania przed fuzją powierzchni stawowych. 
Płyty anatomiczne MTP – płyty w rozmiarze małym, średnim (zgięcie grzbietowe 0, 5 i 10 stopni) oraz dużym 
( zgięcie grzbietowe 5 stopni), o długości   : 42mm, 52mm i 57mm
Płyty anatomiczne MTP – płyty w wersji rewizyjnej (zgięcie grzbietowe 0 stopni), długości  53mm
</t>
  </si>
  <si>
    <t>system płyt  do stopy TMT blokowanych zmienno-kątowo  tytan</t>
  </si>
  <si>
    <t>Płytka blokowana  zmienno-kątowo blokująco - kompresyjna  do złamań i rekonstrukcji w obrębie kości stopy.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o średnicy 2.4/2.7mm . Śruby blokujące  wkręcane za pomocą śrubokręta dynamometrycznego 0.8/1.2NM. W części środkowej płyta wyposażona w dwa specjalne otwory w tym jeden podłużny przeznaczone do kompresji z wykorzystaniem kompresyjnych drutów Kirschnera oraz szczypiec kompresyjnych. Śruby blokowane w płycie samogwintujące z gniazdami gwiazdkowymi.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W części środkowej płyta wyposażona w dwa specjalne otwory w tym jeden podłużny przeznaczony do kompresji z wykorzystaniem kompresyjnych drutów Kirschnera oraz szczypiec kompresyjnych. Instrumentarium wyposażone w specjalne narzędzia do kompresji z drutami kompresyjnymi oraz rozwiertaki kuliste wklęsłe i wypukłe do przygotowania przed fuzją powierzchni stawowych. 
Płyty anatomiczne TMT – płyty w rozmiarze krótkim i  długim, oraz typu T o długości  39mm,43mm i 48mm.</t>
  </si>
  <si>
    <t>system płyt  do stopy blokowanych zmienno-kątowo tytan</t>
  </si>
  <si>
    <t xml:space="preserve">Płytka o kształcie  koniczyny , płyty proste i typu L, T -  blokowana  zmienno-kątowo do złamań i rekonstrukcji w obrębie kości stopy. Płyty wyposażone w trzonie w otwory dwufunkcyjne, blokująco-kompresyjne z możliwością zastosowania pojedynczej śruby blokującej o średnicy 2.7mm lub korowej o średnicy 2.7mm. Otwory blokowane zbudowane z czterech kolumn gwintowanych z min. czterema zwojami gwintu z możliwością  zastosowania śrub  o średnicy 2.4/2.7mm  blokowanych zmienno-kątowo z odchyleniem od osi w każdym kierunku do  15 stopni.  Otwory w płycie współpracują także ze śrubami blokowanymi  2.4/2.7mm . Śruby blokujące  wkręcane za pomocą śrubokręta dynamometrycznego 0.8/1.2NM. W części środkowej płyta wyposażona w dwa specjalne otwory w tym jeden podłużny przeznaczone do kompresji z wykorzystaniem kompresyjnych drutów Kirschnera oraz szczypiec kompresyjnych.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Płyta prosta posiada 2 i 4 otwory –płyta o długości   27mm i 40mm
Płyta L posiada 2 i 4 otwory – płyta o długości   37mm, 44mm i 62mm
Płyta T posiada 2 , 4, 7 otwory –płyta o długości   38mm, 45mm, 64 i 92 mm
</t>
  </si>
  <si>
    <t>system płyt do k. piętowej blokowane zmienno-kątowo tytan</t>
  </si>
  <si>
    <t xml:space="preserve">Płytka do złamań w obrębie kości piętowej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Płyty do kości piętowej w 3 rozmiarach :58mm, 64mm i 70 mm w wersji z wysięgnikiem lub bez wysięgnika. </t>
  </si>
  <si>
    <t>system płyt do k. łódkowatej i k. sześciennej  blokowane zmienno-kątowo tytan</t>
  </si>
  <si>
    <t xml:space="preserve">Płytki do kości łódkowatej i sześciennej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Płyty do kości łódkowatej posiadają 11 otworów 
płyty do kości sześciennej posiadają 11 otworów w wersji prawa / lewa 
</t>
  </si>
  <si>
    <t>system płyt do k. łódkowatej i k. sześciennej  blokowane zmienno-kątowo tytan  STERYLNE</t>
  </si>
  <si>
    <t xml:space="preserve">Płytka sterylna do kości łódkowatej i sześciennej blokowana zmienno-kątowo.  Płyty wyposażone w otwory zbudowane z czterech kolumn gwintowanych z min. czterema zwojami gwintu z możliwością  zastosowania śrub  o średnicy 2.4/2.7mm  blokowanych zmienno-kątowo z odchyleniem od osi w każdym kierunku do  15 stopni. W części trzonowej płyty otwory gwintowane lub dwubiegunowe z możliwością  użycia śrub korowych i blokowanych zmienno-kątowo . Otwory w płycie współpracują także ze śrubami blokowanymi  2.4/2.7mm . Śruby blokujące  wkręcane za pomocą śrubokręta dynamometrycznego 0.8/1.2NM.  wprowadzanych w osi otworów w głowie płyty. Śruby blokowane w płycie samogwintujące z gniazdami gwiazdkowymi. Instrumentarium wyposażone w specjalne narzędzia do kompresji z drutami kompresyjnymi, mini rozwieracz kostny do utrzymywania i rozwierania klina oraz narzędzia do kształtowania płyty. Implanty tytanowe wykonane z materiału  dopuszczonego dla rezonansu magnetycznego.
Różne rodzaje płyt:
Płyty do kości łódkowatej posiadają 11 otworów 
płyty do kości sześciennej posiadają 11 otworów w wersji prawa / lewa </t>
  </si>
  <si>
    <t>system śrub hcs - typu Herbert 1.5 tytan</t>
  </si>
  <si>
    <t>system śrub hcs - typu Herbert 2.4/3.0 tytan</t>
  </si>
  <si>
    <t>system śrub hcs - typu Herbert 4.5 tytan</t>
  </si>
  <si>
    <t>system śrub hcs - typu Herbert 6.5 tytan</t>
  </si>
  <si>
    <t>system śrub kaniulowanych 2.4 tytan</t>
  </si>
  <si>
    <t xml:space="preserve">Śruby kaniulowane o średnicy gwintu 2.4mm. Śruby samogwintujące i samotnące.  Kaniulacja śrub powinna  umożliwiać wprowadzenie drutu  Kirschnera o średnicy 0.8mm dla śruby o średnicy 2.4mm. Śruby zaopatrzone we wsteczne nacięcia na gwincie ułatwiające usunięcie śruby. Głowa śruby o zmniejszonym profilu - spłaszczona zapewniająca dobre oparcie na kości. Gniazda śrub -  gwiazdkowe  (śruba o średnicy 2.4mm). Implanty tytanowe wykonane z materiału  dopuszczonego dla rezonansu magnetycznego.
Dostępne różne  długości   i rodzaje śrub: 
o średnicy 2.4mm z krótkim gwintem -  w długości    od 17mm do 30mm przy długości   gwintu od 5mm do 6mm ; 
o średnicy 2.4mm z długim gwintem - w długości    od 10mm do 30mm przy długości   gwintu od 4mm do 14mm ;
</t>
  </si>
  <si>
    <t>system śrub kaniulowanych 3.0 tytan</t>
  </si>
  <si>
    <t xml:space="preserve">Śruby kaniulowane o średnicy gwintu 3.0mm. Śruby samogwintujące i samotnące.  Kaniulacja śrub powinna  umożliwiać wprowadzenie drutu  Kirschnera o średnicy 1.1mm dla śruby o średnicy 3.0mm. Śruby zaopatrzone we wsteczne nacięcia na gwincie ułatwiające usunięcie śruby. Głowa śruby o zmniejszonym profilu - spłaszczona zapewniająca dobre oparcie na kości. Gniazda śrub krzyżowe (śruby o średnicy  3.0mm) . Średnica trzonu dla śruby 3.0mm  wynosi 2mm. Implanty tytanowe wykonane z materiału  dopuszczonego dla rezonansu magnetycznego.
Dostępne różne  długości   i rodzaje śrub: 
o średnicy 3.0mm z krótkim, gwintem  - w długości    od 8mm do 50mm przy długości   gwintu od 4mm do 10mm 
o średnicy 3.0mm z długim gwintem - w długości    od 14mm do 50mm przy długości   gwintu od 6mm do 22mm. </t>
  </si>
  <si>
    <t>system śrub kaniulowanych 3.5 tytan</t>
  </si>
  <si>
    <t xml:space="preserve">Śruby kaniulowane o średnicy gwintu 3.5mm. Śruby samogwintujące i samotnące. Kaniulacja śrub powinna umożliwiać wprowadzenie drutu Kirschnera o średnicy 1.25mm. Śruby powinny być zaopatrzone we wsteczne nacięcia na gwincie ułatwiające usunięcie śruby. Głowa śruby o zmniejszonym profilu - spłaszczona zapewniająca dobre oparcie na kości. Gniazda śrub sześciokątne - 2.5mm.  Średnica trzonu śruby 3.5mm wynosi 2.4mm. Implanty tytanowe wykonane z materiału  dopuszczonego dla rezonansu magnetycznego.
o średnicy 3.5 mm z krótkim gwintem -  w długości    od 10mm do 50mm przy długości   gwintu od 5mm do 16mm ; 
o średnicy 3.5 mm z pełnym gwintem - w długości    od 10mm do 50mm; 
</t>
  </si>
  <si>
    <t>system śrub kaniulowanych 4.0 tytan</t>
  </si>
  <si>
    <t xml:space="preserve">Śruby kaniulowane o średnicy gwintu 4.0mm. Śruby samogwintujące i samotnące. Kaniulacja śrub powinna umożliwiać wprowadzenie drutu Kirschnera o średnicy 1.25mm. Śruby powinny być zaopatrzone we wsteczne nacięcia na gwincie ułatwiające usunięcie śruby. Głowa śruby o zmniejszonym profilu - spłaszczona zapewniająca dobre oparcie na kości. Gniazda śrub sześciokątne - 2.5mm.  Średnica trzonu śruby 4.0mm wynosi  2.6mm.  Implanty tytanowe wykonane z materiału  dopuszczonego dla rezonansu magnetycznego.
o średnicy 4.0 mm z krótkim, gwintem  - w długości    od 10mm do 72mm przy długości   gwintu od 5mm do 24mm 
o średnicy 4.0 mm z długim gwintem - w długości    od 16mm do 72mm przy długości   gwintu od 8mm do 36mm. </t>
  </si>
  <si>
    <t>system śrub kaniulowanych 4.5 tytan</t>
  </si>
  <si>
    <t xml:space="preserve">Śruby kaniulowane o średnicy gwintu 4.5mm. Śruby samogwintujące i samotnące. Kaniulacja śrub powinna umożliwiać wprowadzenie drutu Kirschnera o średnicy 1.6mm. Śruby powinny być zaopatrzone we wsteczne nacięcia na gwincie ułatwiające usunięcie śruby. Głowa śruby o zmniejszonym profilu - spłaszczona zapewniająca dobre oparcie na kości. Gniazda śrub sześciokątne - 3.5mm. Średnica trzonu śruby 4.5mm wynosi 3.1mm.  Implanty tytanowe wykonane z materiału  dopuszczonego dla rezonansu magnetycznego.
Dostępne różne  długości   i rodzaje śrub: 
o średnicy 4.5mm z krótkim gwintem -  w długości    od 20mm do 80mm przy długości   gwintu od 7mm do 26mm ; 
o średnicy 4.5mm z pełnym gwintem - w długości    od 20mm do 80mm; </t>
  </si>
  <si>
    <t>system śrub kaniulowanych 6.5 tytan</t>
  </si>
  <si>
    <t xml:space="preserve">Śruby kaniulowane o średnicy gwintu 6.5mm.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6.5mm wynosi 4.8mm.  Implanty tytanowe wykonane z materiału  dopuszczonego dla rezonansu magnetycznego.
Dostępne różne  długości   i rodzaje śrub: 
o średnicy 6.5 mm z krótkim gwintem -  w długości    od 30mm do 150mm  
o średnicy 6.5 mm z długim gwintem -  w długości    od 45mm do 150mm  
o średnicy 6.5 mm z pełnym gwintem - w długości    od 20mm do 130mm; </t>
  </si>
  <si>
    <t>system śrub kaniulowanych 7.3 tytan</t>
  </si>
  <si>
    <t xml:space="preserve">Śruby kaniulowane o średnicy gwintu 7.3mm. Śruby samogwintujące i samotnące. Kaniulacja śrub powinna umożliwiać wprowadzenie drutu Kirschnera o średnicy 2.8mm. Śruby powinny być zaopatrzone we wsteczne nacięcia na gwincie ułatwiające usunięcie śruby. Głowa śruby o zmniejszonym profilu - spłaszczona zapewniająca dobre oparcie na kości. Gniazda śrub sześciokątne - 4.0mm.  Średnica trzonu śruby 7.3mm wynosi 4.8mm.  Implanty tytanowe wykonane z materiału  dopuszczonego dla rezonansu magnetycznego.
Dostępne różne  długości   i rodzaje śrub: 
o średnicy 7.3 mm z krótkim gwintem -  w długości    od 30mm do 150mm  
o średnicy 7.3 mm z długim gwintem -  w długości    od 45mm do 150mm  
o średnicy 7.3 mm z pełnym gwintem - w długości    od 20mm do 130mm; </t>
  </si>
  <si>
    <t>system śrub kaniulowanych - podkładki tytan</t>
  </si>
  <si>
    <t>Podkładki do śrub kaniulowanych, tytan</t>
  </si>
  <si>
    <t>System kabli ortopedycznych z zaciskami - Cable System  tytan / kobalt chrom</t>
  </si>
  <si>
    <t>System kabli ortopedycznych z zaciskami w wersji tytan  . Dostępna średnica kabli:  1.0mm w wersji tytan.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</si>
  <si>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System kabli ortopedycznych z zaciskami w wersji tytan  . Dostępna średnica kabli:  1.7mm w wersji kobalt-chrom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</si>
  <si>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 xml:space="preserve">System kabli ortopedycznych z zaciskami - Cable System PIN tytan </t>
  </si>
  <si>
    <t xml:space="preserve">Pin 4.5/5.0 i 3.5 wkręcany do systemu kabli w wersji tytan </t>
  </si>
  <si>
    <t xml:space="preserve">Pin 4.5/5.0 wkręcany do systemu kabli w wersji tytan </t>
  </si>
  <si>
    <t xml:space="preserve">śruby  do zespoleń płytkowych tytan 5.0  </t>
  </si>
  <si>
    <t xml:space="preserve">Śruba blokująca kaniulowana średnica 5.0mm,samotnąca, o długości od 25mm do 95mm, gniazdo śrubokręta sześciokątne 4.0mm, tytan </t>
  </si>
  <si>
    <t>Śruba konikalna kaniulowana  średnica 5.0mm,samotnąca, o długości od 40mm do 90mm,  gniazdo śrubokręta sześciokątne 4.0mm, tytan</t>
  </si>
  <si>
    <t>śruby  do zespoleń płytkowych tytan 4.5/5.0</t>
  </si>
  <si>
    <t>Śruba blokująca  średnica 5.0mm,samogwintująca, o długości od 14mm do 90mm, gniazdo śrubokręta sześciokątne 3.5mm, tytan</t>
  </si>
  <si>
    <t>Śruby okołoprotezowe 5.0mm blokowane, o długości od 8mm do 18mm, gniazdo hexagonalne,tytan</t>
  </si>
  <si>
    <t>Śruby okołoprotezowe 5.0mm blokowane, o długości od 14mm do 18mm, gniazdo stardrive,tytan</t>
  </si>
  <si>
    <t>Śruba korowa 4.5mm - samogwintująca,  długości od 14mm do 70mm, gniazdo śrubokręta sześciokątne 3.5mm, tytan</t>
  </si>
  <si>
    <t>Śruba korowa 4.5mm - samogwintująca,  długości od 72mm do 95mm, gniazdo śrubokręta sześciokątne 3.5mm, tytan</t>
  </si>
  <si>
    <t>śruby  do zespoleń płytkowych tytan 3.5</t>
  </si>
  <si>
    <t>Śruby blokowane   3.5mm o długości   od 10mm do 95mm, samogwintujące, gniazdo śrubokręta hex , tytan</t>
  </si>
  <si>
    <t>Śruby blokowane   3.5mm o długości   od 10mm do 95mm, samogwintujące, gniazdo śrubokręta gwiazdkowe , tytan</t>
  </si>
  <si>
    <t>Śruby 3.5mm korowe o długości   od 10mm do 60mm, samogwintujące, gniazdo śrubokręta gwiazdkowe , tytan</t>
  </si>
  <si>
    <t>Śruby 3.5mm korowe o długości   od 10mm do 60mm, samogwintujące, tytan</t>
  </si>
  <si>
    <t>Śruby 3.5mm korowe o długości   od 65mm do 95mm, samogwintujące, tytan</t>
  </si>
  <si>
    <t>śruby  do zespoleń płytkowych tytan 2.7</t>
  </si>
  <si>
    <t xml:space="preserve">Śruby blokowane  2.7mm o długości   od 6mm do 60mm, samogwintujące, tytan </t>
  </si>
  <si>
    <t>Śruby blokowane zmienno-kątowe 2.7mm o długości   od 10mm do 60mm, samogwintujące , tytan</t>
  </si>
  <si>
    <t>Śruby 2.7mm korowe o długości   od 6mm do 60mm, samogwintujące, tytan, hex</t>
  </si>
  <si>
    <t>Śruby 2.7mm korowe o długości   od 6mm do 60mm, samogwintujące, tytan, stardrive</t>
  </si>
  <si>
    <t xml:space="preserve">śruby  do zespoleń płytkowych tytan 2.7 </t>
  </si>
  <si>
    <t>Śruby 2.7mm korowe nisko profilowe o długości   od 10mm do 62mm, samogwintujące, tytan</t>
  </si>
  <si>
    <t>Śruby 2.7mm korowe nisko profilowe o długości   od 64mm do 70mm, samogwintujące, tytan</t>
  </si>
  <si>
    <t>śruby  do zespoleń płytkowych tytan 2.4</t>
  </si>
  <si>
    <t>Śruby blokowane  2.4mm o długości  od 6mm do 30 mm, samogwintujące , tytan</t>
  </si>
  <si>
    <t>Śruby blokowane zmienno-kątowe 2,4mm o długości   od 6mm do 60mm, samogwintujące, tytan</t>
  </si>
  <si>
    <t>Śruby 2,4mm korowe o długości   od 6mm do 40mm, samogwintujące, tytan, stardrive</t>
  </si>
  <si>
    <t>Śruby 2,4mm korowe o długości   od 6mm do 40mm, samogwintujące, tytan, gniazdo krzyżowe</t>
  </si>
  <si>
    <t>śruby  do zespoleń płytkowych tytan 2.0</t>
  </si>
  <si>
    <t>Śruba blokowane  2.0mm o długości   od 6mm do 30mm, samogwintujące, tytan</t>
  </si>
  <si>
    <t>Śruby  blokowana  zmienno-kątowo 2.0mm o długości   od 6mm do 30mm, samogwintujące, tytan</t>
  </si>
  <si>
    <t>Śruba 2.0mm korowe o długości   od 6mm do 40mm, samogwintujące, tytan</t>
  </si>
  <si>
    <t>śruby  do zespoleń płytkowych tytan 1.5</t>
  </si>
  <si>
    <t>Śruba blokowane  1.5mm, o długości od 6mm do 24mm, samogwintująca gniazdo śrubokreta  gwiazdkowe tytan</t>
  </si>
  <si>
    <t>Śruba  blokowana  zmienno-kątowo 1.5mm, o długości od 4mm do 24mm, samogwintująca, tytan</t>
  </si>
  <si>
    <t>Śruba 1.5mm korowe o długości   od 6mm do 24mm, samogwintujące gniazdo śrubokręta KRZYŻOWE, tytan</t>
  </si>
  <si>
    <t>Śruba 1.5mm korowe o długości   od 4mm do 24mm, samogwintujące gniazdo śrubokręta  gwiazdkowe, tytan</t>
  </si>
  <si>
    <t>śruby  do zespoleń płytkowych tytan 1.3</t>
  </si>
  <si>
    <t>Śruba blokowane  1.3mm, o długości od 4mm do 18mm, samogwintująca gniazdo śrubokręta gwiazdkowe tytan</t>
  </si>
  <si>
    <t>Śruba 1.3mm korowe o długości   od 6mm do 18mm. samogwintujące gniazdo śrubokręta KRZYŻOWE, tytan</t>
  </si>
  <si>
    <t>Śruba 1.3mm korowe o długości   od 4mm do 18mm. Samogwintujące, gniazdo śrubokręta  gwiazdkowe, tytan</t>
  </si>
  <si>
    <t>śruby  do zespoleń płytkowych tytan 1.0</t>
  </si>
  <si>
    <t>Śruba 1.0mm korowe o długości   od 6mm do 14mm. samogwintujące gniazdo śrubokręta KRZYŻOWE, tytan</t>
  </si>
  <si>
    <t>tytanowe gwoździe elastyczne</t>
  </si>
  <si>
    <t>System tytanowych gwoździ elastycznych , do stabilizacji złamań trzonowych oraz przy nasadowych wszystkich kości długich kończyn u dzieci oraz złamań kości kończyn górnych u dorosłych, technika wprowadzania umożliwiająca bezpieczne zaopatrywanie złamań u dzieci (bez przechodzenia przez chrząstkę wzrostową); Spłaszczony koniec gwoździa wygięty pod różnym kątem w zależności od średnicy gwoździa, ułatwiający wprowadzanie, zapobiegający perforacji ściany kości, oraz zapewniający lepsze trzymanie implantu; implanty wykonane z tytanu, z możliwością wykorzystania rezonansu magnetycznego; wszystkie implanty oznaczone kolorystycznie, widoczne oznaczenie laserowe – dla strony wprowadzenia; możliwość blokowania za pomocą zaślepki samotnącej, samogwintującej, z gniazdem na gwóźdź x i gładką zewnętrzną osłoną tkanek miękkich, zaślepka wkręcana przy pomocy śrubokręta nasadowego, dwie średnice zaślepki – mała dla gwoździ o średnicy od 1.5mm do 2.5mm i duża dla gwoździ o średnicy od 3mm do 4mm;  zakres dostępnych rozmiarów gwoździ: średnica: 1.5mm o długości  300mm; 2.0mm; 2.5mm; 3.0mm; 3.5mm i 4.0mm o długości   440mm.;  instrumentarium musi być wyposażone w: - przecinak blokowy tnący zapewniający płaską linię cięcia z otworami w bloku tnącym dopasowanymi do danej średnicy gwoździa, instrumentarium wyposażone w narzędzie do nastawiania złamań regulowane z głównym ramieniem o długości  33,6 cm ; dwa różne wbijaki o długości   17cm do zaślepek zakończone: cięciem płaskim i ukośnym w zależności potrzeby użycia, wkład  śrubokręta  nasadowego do zaślepek o długości   10cm zakończony cięciem płaskim w dwóch wersjach dla gwoździ  1.5-2.5mm i 3- 4mm; wbijak do gwoździ zakończony krótkim i dłuższym ramieniem, kompatybilny z :- dodatkowym narzędziem do dokręcenia wbijaka oraz kompatybilny z prowadnicą  o długości   22.5 cm do młotka; kleszcze ekstrakcyjne o długości   24 cm zakończone dwoma ramieniami gdzie jedno powinno być ząbkowane a drugie wyprofilowane do trzymania gwoździa.</t>
  </si>
  <si>
    <t xml:space="preserve">tytanowe gwoździe elastyczne - zaślepka </t>
  </si>
  <si>
    <t xml:space="preserve"> zaślepka wkręcana przy pomocy śrubokręta nasadowego, dwie średnice – mała dla gwoździ od 1.5mm do 2.0mm i duża dla gwoździ od 3.0mm do 4.0mm</t>
  </si>
  <si>
    <t xml:space="preserve">gwóźdź ramienny </t>
  </si>
  <si>
    <t>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Gwóźdź w rozmiarze - 150mm. Średnica gwoździa: 7.0mm, 9.0mm, 11.0mm.</t>
  </si>
  <si>
    <t>Gwóźdź śródszpikowy ramienny, blokowany, tytanowy. Gwóźdź kaniulowany z ugięciem lateralnym w części bliższej. Możliwość implantacji retrograde i antegrade. Możliwość wielopłaszczyznowego blokowania dystalnego. Możliwość zastosowania śruby spiralnej przy blokowaniu proksymalnym. Instrumentarium z możliwością śródoperacyjnej kompresji odłamów. Gwóźdź w rozmiarze - od 190mm do 320mm z przeskokiem, co 10mm. Średnica gwoździa: 7.0mm, 9.0mm, 11.0mm.</t>
  </si>
  <si>
    <t>śruba blokująca samogwintująca, z gniazdem gwiazdkowym, średnica 4.0mm w długości  : od 18mm do 80mm z przeskokiem, co 2mm.</t>
  </si>
  <si>
    <t>śruba spiralna w długości  od 34mm do 54mm z przeskokiem, co 2mm.</t>
  </si>
  <si>
    <t>zaślepki kaniulowane o przedłużeniu: 0mm, 5mm, 10mm, 15mm.</t>
  </si>
  <si>
    <t>gwóźdź śródszpikowy ramienny, blokowany, tytanowy, kaniulowany prosty z wielopłaszczyznowym blokowaniem</t>
  </si>
  <si>
    <t xml:space="preserve">Gwóźdź śródszpikowy ramienny, tytanowy, kaniulowany prosty w wersji  krótkiej i długiej. Istnieje możliwość wielopłaszczyznowego blokowania w części bliższej  i dalszej  gwoździa. Specjalnie zaprojektowane śruby do blokowania w części bliższej charakteryzują się: zaokrągloną końcówką a także gwintem  samotnącym w głowie  śruby ułatwiającym wkręcenie  w kość. Głowę śruby wyposażono także  w cztery otwory  do mocowania szwów i   również specjalny otwór do dodatkowej śruby blokowanej o średnicy 3.5mm,  wkręcanej w celu uzyskania  lepszej stabilizacji złamania głowy kości ramiennej. W części bliższej gwoździa znajdują się otwory do blokowania wypełnione tuleją polietylenową w celu uzyskania pełnej stabilności zespolenia. Otwory  rozłożone są także w czterech różnych  płaszczyznach.  Instrumentarium wyposażono w celownik  z  możliwością śródoperacyjnego  blokowania w części bliższej i dalszej gwoździ krótkich. Gwóźdź występuje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dostępny w wersji:
gwóźdź krótki - 160 mm w średnicy 8.0mm , 9.5mm  i 11.0mm , w wersji prawej i lewej ; 
Gwoździe i zaślepki zapakowane sterylnie. </t>
  </si>
  <si>
    <t xml:space="preserve">Gwóźdź śródszpikowy ramienny, tytanowy, kaniulowany prosty w wersji  krótkiej i długiej. Istnieje możliwość wielopłaszczyznowego blokowania w części bliższej  i dalszej  gwoździa. Specjalnie zaprojektowane śruby do blokowania w części bliższej charakteryzują się: zaokrągloną końcówką a także gwintem  samotnącym w głowie  śruby ułatwiającym wkręcenie  w kość. Głowę śruby wyposażono także  w cztery otwory  do mocowania szwów i   również specjalny otwór do dodatkowej śruby blokowanej o średnicy 3.5mm,  wkręcanej w celu uzyskania  lepszej stabilizacji złamania głowy kości ramiennej. W części bliższej gwoździa znajdują się otwory do blokowania wypełnione tuleją polietylenową w celu uzyskania pełnej stabilności zespolenia. Otwory  rozłożone są także w czterech różnych  płaszczyznach.  Instrumentarium wyposażono w celownik  z  możliwością śródoperacyjnego  blokowania w części bliższej i dalszej gwoździ krótkich. Gwóźdź występuje w wersji do prawej i lewej ręki. Zaślepka  z gniazdem gwiazdkowym w długości  od 0mm do 15mm. Śruby blokujące w części bliższej o średnicy 4.5mm w kolorze złotym o długości   od 20mm do 60mm ze skokiem co 2mm. Śruby blokujące do dalszej części gwoździa w kolorze niebieskim o średnicy 4.0mm.  
Gwóźdź dostępny w wersji:
gwóźdź długi - o długości   od 180mm do 315mm w średnich 7.0mm i 8.5mm  
Gwoździe i zaślepki zapakowane sterylnie. </t>
  </si>
  <si>
    <t>Śruby blokujące w części bliższej o średnicy 4.5mm o długości   od 20mm do 60mm ze skokiem co 2mm.</t>
  </si>
  <si>
    <t>Zaślepka gwoździa  o długości   od 0mm do 15mm</t>
  </si>
  <si>
    <t xml:space="preserve">gwóźdź piszczelowy </t>
  </si>
  <si>
    <t>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465mm ze skokiem, co 15mm. Średnica gwoździ: 
- gwoździe kaniulowane: 8.0mm, 9.0mm, 10.0mm, 11.0mm, 12.0mm, 13.0mm</t>
  </si>
  <si>
    <t>Gwóźdź tytanowy podudziowy proximal bend: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420mm ze skokiem, co 15mm. Średnica gwoździ: 
- gwoździe kaniulowane: 8.0mm, 9.0mm, 10.0mm, 11.0mm, 12.0mm, 13.0mm</t>
  </si>
  <si>
    <t>Śruby ryglujące samogwintujące, tytanowe, z gniazdem gwiazdkowym – w rozmiarach:
korowe 4.0mm w długości   od 18mm do 80mm z przeskokiem, co 2mm. (do blokowania gwoździ o średnicy  8.0mm i 9.0 mm)</t>
  </si>
  <si>
    <t>Śruby ryglujące samogwintujące, tytanowe, z gniazdem gwiazdkowym – w rozmiarach:
korowe 5.0mm w długości   od 26mm do 80mm z przeskokiem, co 2mm i od 85mm  do 100mm z przeskokiem, co 5mm. (do blokowania gwoździ o średnicy od  10.0mm do 13.0 mm)</t>
  </si>
  <si>
    <t>Śruby ryglujące samogwintujące, tytanowe, z gniazdem gwiazdkowym – w rozmiarach:
korowo/gąbczaste o średnicy 5.0mm w długości   od 30mm do 90mm z przeskokiem, co 5 mm. (do blokowania w obrębie nasady bliższej)</t>
  </si>
  <si>
    <t>Zaślepki kaniulowane o przedłużeniu: 0 mm, 5 mm, 10 mm, 15mm oraz zaślepka 0 mm do blokowania śruby ryglującej gąbczastej gwoździa podudziowego.</t>
  </si>
  <si>
    <t>gwóźdź udowy boczny</t>
  </si>
  <si>
    <t>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20mm. Średnica gwoździ: od 9mm do 16mm, ze skokiem, co 1mm.</t>
  </si>
  <si>
    <t xml:space="preserve">Gwoździe udowe boczne średnica od  9mm do 16mm STERYLNE </t>
  </si>
  <si>
    <t>Śruby ryglujące samogwintujące, tytanowe, z gniazdem gwiazdkowym – w rozmiarach:
korowe o średnicy 5.0mm w długości   od 26mm do 80mm z przeskokiem, co 2mm i od 85mm do 100mm z przeskokiem, co 5mm. (do blokowania gwoździ o średnicy od  9.0mm do 13.0mm)</t>
  </si>
  <si>
    <t>Śruby ryglujące samogwintujące, tytanowe, z gniazdem gwiazdkowym – w rozmiarach:
korowe 6,0mm w długości   od 26mm do 60mm z przeskokiem, co 2mm i od 60mm do 100mm z przeskokiem, co 4-5mm. (do blokowania gwoździ od o średnicy od 14.0mm do 16.0 mm)</t>
  </si>
  <si>
    <t>Zaślepki kaniulowane o przedłużeniu: 0 mm, 5 mm, 10 mm, 15mm 20 mm.</t>
  </si>
  <si>
    <t xml:space="preserve">Śruba doszyjkowa o średnicy 6.5mm w długości   od 60mm do 130 mm </t>
  </si>
  <si>
    <t xml:space="preserve">Gwóźdź udowo/odkolanowy </t>
  </si>
  <si>
    <t>Gwóźdź udowy, blokowany, kaniulowany, tytanowy. Z możliwością implantowania antegrade i retrograde przy użyciu tego samego implantu. Możliwość blokowania z użyciem śruby spiralnej. Możliwość  wielopłaszczyznowego blokowania  dystalnego. Zarówno w części proksymalnej jak i dystalnej podłużne otwory umożliwiające dynamizację. Śruby blokujące z gniazdem gwiazdkowym, kodowanie kolorami - kolor śruby ryglującej odpowiada kolorowi gwoździa oraz oznaczeniu kolorystycznemu tulei i wiertła. Gwóźdź uniwersalny – do prawej i lewej nogi. Zaślepki kaniulowane w długości  od 0mm do 20mm.Średnice gwoździa od 9mm do 15mm, w długości  od 160mm do 280mm ( co 20 mm) - gwoździe krótkie proste oraz od 300m  do 480 mm ( co 20 mm)  - gwóźdź długi wygięty anotomicznie.</t>
  </si>
  <si>
    <t>Śruby ryglujące samogwintujące, tytanowe, z gniazdem gwiazdkowym – w rozmiarach:
korowe o średnicy 5.0mm w długości   od 26mm do 80mm z przeskokiem, co 2mm i od 85mm do 100mm z przeskokiem, co 5mm. (do blokowania gwoździ o średnicy  od 9 do  13mm)</t>
  </si>
  <si>
    <t>Śruby ryglujące samogwintujące, tytanowe, z gniazdem gwiazdkowym – w rozmiarach:
korowe o średnicy 6,0 mm w długości   od 26mm do 60mm z przeskokiem, co 2mm i od 60mm do 100mm z przeskokiem, co 4-5mm. (do blokowania gwoździ o średnicy  od 14mm do 16 mm)</t>
  </si>
  <si>
    <t>Śruba spiralna do gwoździa udowego odkolanowego od 45 mm do 100 mm co 5 mm</t>
  </si>
  <si>
    <t>zaślepki kaniulowane o przedłużeniu: 0 mm, 5 mm, 10 mm, 15mm i 20 mm</t>
  </si>
  <si>
    <t>zaślepki do blokowania ostrza spiralnego</t>
  </si>
  <si>
    <t xml:space="preserve">gwóźdź do artrodezy stawu skokowego </t>
  </si>
  <si>
    <t>Gwóźdź tytanowy odpiętowy. Gwóźdź anatomiczny umożliwiający wykonanie pełnej artrodezy stawu skokowego. Gwóźdź wygięty pod kątem 12 stopni w części bliższej. Wielopłaszczyznowe blokowanie gwoździa. Możliwość blokowania gwoździa w kości piętowej przy pomocy ostrza spiralno-nożowego i śrub o średnicy 6,0mm blokowanych kątowo przy pomocy zaślepki. Możliwość blokowania śrubą w części bliższej gwoździa śrubami o średnicy  5,0mm prostopadle przez kość piszczelową oraz skośnie przez kość skokową. Otwór dynamizacyjny w części bliższej gwoździa. Ramię celownika umożliwiające blokowanie wszystkich otworów w gwoździu. Średnice gwoździa : 10mm, 12mm,13mm i w długości   150mm,180mm i 240mm. Śruby blokujące z gniazdem gwiazdkowym.</t>
  </si>
  <si>
    <t xml:space="preserve">Śruby ryglujące samogwintujące, tytanowe, z gniazdem gwiazdkowym – w rozmiarach:
korowe o średnicy 5.0mm w długości   od 26mm do 80mm z przeskokiem, co 2mm i od 85mm do 100mm z przeskokiem, co 5mm. </t>
  </si>
  <si>
    <t>Śruby ryglujące samogwintujące, tytanowe, z gniazdem gwiazdkowym – w rozmiarach:
korowe o średnicy 6,0 mm w długości   od 26mm do 60mm z przeskokiem, co 2mm i od 60mm do 100mm z przeskokiem, co 4-5mm.</t>
  </si>
  <si>
    <t>Ostrze spiralno-nożowe, kolor złoty, do gwoździ śródszpikowych</t>
  </si>
  <si>
    <t>Zaślepka gwoździa odpiętowego  zielonkawo- niebieska używana przy zablokowanym gwoździu śrubą o średnicy  6.0mm</t>
  </si>
  <si>
    <t>Zaślepka gwoździa odpiętowego , złota używana przy zablokowanym gwoździu  ostrzem spiralno-nożowym .</t>
  </si>
  <si>
    <t>gwóźdź przezkrętarzowy, rekonstrukcyjny blokowany śrubą doszyjkową wkręcaną perforowaną lub helikalną perforowaną .</t>
  </si>
  <si>
    <t xml:space="preserve">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Gwóźdź wykonany ze stopu tytan-molibden, dostępny w długości  :
- gwoździe krótkie: 170, 200, 235mm (wersja Lewa i Prawa), średnica 9.0; 10.0; 11.0; 12.0mm, kat 125°, 130°, 135°, sterylnie pakowane
</t>
  </si>
  <si>
    <t xml:space="preserve">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gwoździe długie od 260 - 480mm (ze skokiem co 20mm) średnica o średnicy 9.0; 10.0; 11.0; 12.0 i 14.0mm, w wersji prawy i lewy, sterylnie pakowane
</t>
  </si>
  <si>
    <t>śruba doszyjkowa perforowana o średnicy 10,35mm z gwintem owalnym w długości  : od 70 mm do 130 mm z przeskokiem co 5 mm</t>
  </si>
  <si>
    <t>ostrze heliakalne perforowane (spiralno-nożowego) o średnicy 10,35mm, w długości  : od 70 mm do 130 mm z przeskokiem co 5 mm</t>
  </si>
  <si>
    <t>zaślepka kaniulowana z gniazdem gwiazdkowym , przedłużenie 0, 5, 10, 15mm (zaślepka 0mm z możliwością wprowadzenia przez rękojeść do wprowadzania gwoździa), sterylnie pakowana.</t>
  </si>
  <si>
    <t>Śruba blokująca o średnicy 5,0mm z gniazdem  gwiazdkowym , w długości  26-80mm, ze skokiem co 2mm i 80-100mm ze skokiem co 5mm.</t>
  </si>
  <si>
    <t>system do augmentacji z użyciem cementu do gwoździ  blokowanych śrubą doszyjkową wkręcaną perforowaną lub helikalną perforowaną .</t>
  </si>
  <si>
    <t xml:space="preserve">System do augmentacji z użyciem cementu do gwoździ  blokowanych śrubą doszyjkową wkręcaną perforowaną lub helikalną perforowaną  na bazie PMMA. System złożony z zestawu strzykawek, zestawu kaniuli oraz zestawu do przygotowania cementu. Kaniule o średnicy 3,3mm współpracujące z tulejkami instrumentarium do zakładania gwoździ  blokowanych śrubą doszyjkową wkręcaną perforowaną lub helikalną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 mm </t>
  </si>
  <si>
    <t xml:space="preserve">Zestaw strzykawek do Traumacem V+ </t>
  </si>
  <si>
    <t>Zestaw cementu Traumacem V+, 10 ml</t>
  </si>
  <si>
    <t xml:space="preserve">System płytkowy   do stabilizacji złamań okołoprotezowych w wersji tytan </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</si>
  <si>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gwiazdkowe gwiazdkowe T15/T25</t>
  </si>
  <si>
    <t xml:space="preserve">kompresyjne klamry kostne - implanty </t>
  </si>
  <si>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małe  – dostepne w długościach mostu od 9 do 13 mm; długości ramion od 7 do 15 mm; o szerokości ramion 1.5mm pod wiertło 2.0mm;</t>
  </si>
  <si>
    <t>NITINOL</t>
  </si>
  <si>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średnie   – dostepne w długościach mostu od 15 do 18 mm; o długości ramion od 10 do 18 mm; o szerokości ramion 1.5mm pod wiertło 2.0mm i  szerokości 1.8mm i 2.0 mm pod wiertło 2.65mm.</t>
  </si>
  <si>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duże - dostępne w długościach mostu od 20mm do 25mm, o  długości ramion od 15mm do 20mm , o szerokości ramion  1.8mm i  2mm pod wiertło 2.65mm.</t>
  </si>
  <si>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wzmocnione dwu-ramienne  - dostępne w długościach mostu od 15mm do 20mm, o długości ramion od 15mm do 20 mm, o szerokości ramion 2.5mm    pod wiertło 3.0mm. </t>
  </si>
  <si>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wzmocnione cztero-ramienne  - dostępne w długościach mostu od 25mm do 30mm, o długości ramion - 20 mm, o szerokości ramion 2.5mm pod wiertło 3.0mm. </t>
  </si>
  <si>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ze skośnym  mostem  do okolic przystawowych,  dostępne w długościach mostu -  9 mm i  11 mm; o długościach ramion: 12/10mm , 15/12mm; o szerokości ramion 1.3x1.5mm pod wiertło 2 mm. </t>
  </si>
  <si>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z schodkowym  mostem - dostępne w długościach mostu:  15mm i  20 mm i długości ramienia 20 mm; o szerokości ramienia 2 mm dla wiertła 2.65mm ; implanty dostępne w róznych wersjach uskoku  mostu: 6mm , 8mm i 10 mm.  </t>
  </si>
  <si>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Klamry dzielimy na : trójramienne posiadające  6 punktów podparcia o długości mostu: 18 i  20mm ; długości  ramion 15mm ; max szerokości mostu - 8 mm. Dedykowane wiertło to 2.0mm. Implant dostępny w różnych wersjach przesunięcia mostu : prawym, centralnym, lewym.  </t>
  </si>
  <si>
    <t xml:space="preserve">kompresyjne klamry kostne - narzędzia </t>
  </si>
  <si>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 zestaw  narzędzi do klamer kostnych małych, średnich , dużych, z schodkowym mostem, trójramiennych i  skośnym mostem .</t>
  </si>
  <si>
    <t xml:space="preserve">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 zestaw narzędzi do klamer kostnych  wzmocnionych </t>
  </si>
  <si>
    <t>Kompresyjne klamry kostne dedykowane do  zespoleń kości stopy , ręki a także i zespoleń fragmentów kostnych w chirurgii urazowej . Wykonane  z NiTiNolu - materiału z pamięcią który pod wpływem temperatury ciała wraca do pierwotnego kształtu. Kompresja na pełnej długości ramion implantu  daje pełną dwukorówkową stabilność zespolenia. 
Klamry  pakowane sterylnie,  wraz z prowadnicami pod wiertła zaaplikowane  na podajnikach gotowch do implantacji w różnych rozmiarach i konfiguracjach. Narzędzia do implantacji  pakowane sterylnie  -  bez możliwości resterylizacji, podzielone na zestawy odpowiadające odpowiednim grupom implantów.
Narzędzia składają się z min. miarki , wierteł , pinów , kirshnerów , pobijaka, przymiarów rozmiarów klamer lub offsetu. 
Narzędzia dzielimy na : zestaw narzędzi do klamer kostnych do artrodezy palca młotkowatego</t>
  </si>
  <si>
    <t xml:space="preserve">System do usuwania śrub </t>
  </si>
  <si>
    <t>Wiertło ekstrakcyjne 2.5mm, 3.2mm, 4.0mm</t>
  </si>
  <si>
    <t>Wiertło ekstrakcyjne 5.0mm, 6.5mm, 7.5mm</t>
  </si>
  <si>
    <t>Wiertło ekstrakcyjne 1.5mm</t>
  </si>
  <si>
    <t>Wiertło ekstrakcyjne 2.0mm</t>
  </si>
  <si>
    <t xml:space="preserve">Śruba ekstrakcyjna </t>
  </si>
  <si>
    <t xml:space="preserve">Trzonek śrubokręta </t>
  </si>
  <si>
    <t>płyty lcp  do osteotomii k. udowej i piszczelowej - w wersji sterylnej tytan</t>
  </si>
  <si>
    <t>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t>
  </si>
  <si>
    <t>płyty lcp  do osteotomii k. udowej i piszczelowej -  tytan</t>
  </si>
  <si>
    <t>System płytkowy do otwartej osteotomii bliższej nasady kości piszczelowej, dalszej nasady kości udowej, od strony bocznej i przyśrodkowej.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dla rezonansu magnetycznego.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Różne rodzaje płyt :
Płyty w wersji   NIE STERYLNEJ 
- płyty do osteotomii dalszej nasady kości udowej boczne, długości  141mm, 4 otwory w trzonie i 6 otworów w głowie płytki, płyty prawe i lewe.
- płyty do osteotomii dalszej nasady kości udowej przyśrodkowe, 4 otwory w trzonie i 4 otwory w głowie płytki,  płyty prawe i lewe.
- płyty do osteotomii bliższej nasady kości piszczelowej boczne, długości  102mm, 3 otwory w trzonie i 5 otworów w głowie płytki, płyty prawe i lewe.
- płyty do osteotomii bliższej nasady kości piszczelowej przyśrodkowe, długości  115mm i 112mm, 4 otwory w trzonie i 4 otwory w głowie płytki, płyty uniwersalne</t>
  </si>
  <si>
    <t>System do rozwiercania / płukania kanału śródszpikowego oraz pobierania materiału kostnego.</t>
  </si>
  <si>
    <t>System do rozwiercania / płukania kanału śródszpikowego oraz pobierania materiału kostnego. System złożony z jednorazowej tuby ssącej o średnicy 11mm z przyłączanymi głowicami rozwiercającymi o średnicy od 12 do 19mm z otworami doprowadzającymi roztwór płuczący zapakowane sterylnie. Dostępne dwie długości tub ssących 360 i 520mm. Wał rozwiertaka przyłączany do systemu głowica/tuba wykonany z elastycznego stopu tytanu – nitinolu. System umożliwiający jednoczesne płukanie i rozwiercanie, zmniejszając podczas pracy ciśnienie wewnątrz kanału śródszpikowego oraz temperaturę (chłodzenie). Możliwość przyłączenia filtru umożliwiającego pozyskanie materiału – gruzu kostnego. Zestaw złożony z tuby ssącej+filtru do pozyskania materiału kostnego+ uszczelki zamykająca odpływ z prowadnicy rozwiertaka+głowicy rozwiertaka o średnicy od 12 do 19mm, zatrzask zabezpieczający zestaw
tuby ssące o długości 360 i 520 mm</t>
  </si>
  <si>
    <t>filtru do pozyskania materiału kostnego, zamykany z wbudowanym sitkiem oraz tłokiem ułatwiającym przygotowanie materiału kostnego</t>
  </si>
  <si>
    <t>uszczelka zamykająca odpływ z prowadnicy rozwiertaka</t>
  </si>
  <si>
    <t>głowica rozwiertaka o średnicy od 12 do 16,5mm, z systemem zatrzaskowym do wału rozwiertaka</t>
  </si>
  <si>
    <t>głowica rozwiertaka o średnicy 17.5, 18, 19 mm, z systemem zatrzaskowym do wału rozwiertaka</t>
  </si>
  <si>
    <t>głowica rozwiertaka o średnicy od 17mm, 18,5mm , z systemem zatrzaskowym do wału rozwiertaka</t>
  </si>
  <si>
    <t>zatrzask zabezpieczający zestaw tuba/wał rozwiercający</t>
  </si>
  <si>
    <t xml:space="preserve">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do bliższej nasady kości udowej (bez haka), długości  od 139mm do 391mm, od 2 do 16 otworów w trzonie i 3 otwory w głowie płytki, płyty lewe i prawe.Dostępna również wersja sterylna </t>
  </si>
  <si>
    <t xml:space="preserve">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hakowe do bliższej nasady kości udowej, długości  od 133mm do 385mm, od 2 do 16 otworów w trzonie i 2 otwory w głowie płytki, płyty uniwersalne.Dostępna również wersja sterylna </t>
  </si>
  <si>
    <t xml:space="preserve">Płytka blokowane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Dostępna również wersja sterylna </t>
  </si>
  <si>
    <t xml:space="preserve">Płytka blokowane  do złamań bliższej części kości piszczelowej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warunkowo dla rezonansu magnetycznego.  Instrumentarium wyposażone w przezierne dla promieni RTG celowniki mocowane do płyty umożliwiające przezskórne wkręcanie śrub przez płytę. 
Płyty prawe/lewe w długości   od 140mm do 300mm , posiadają od 5 do 13 otworów w trzonie i 5 otworów  w głowie  Dostępna również wersja sterylna </t>
  </si>
  <si>
    <t xml:space="preserve">Płytka blokowane  do złamań dalszej części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głowieDostępna również wersja sterylna </t>
  </si>
  <si>
    <t xml:space="preserve">Płytka blokowane  do złamań dalszej części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tytanowe. Wykonane z materiału  dopuszczonego warunkowo dla rezonansu magnetycznego.  Instrumentarium wyposażone w przezierne dla promieni RTG celowniki mocowane do płyty umożliwiające przezskórne wkręcanie śrub przez płytę. 
Płyty prawe/lewe w długości   od 156mm - 316mm , posiadają od 5 do 13 otworów w trzonie i 7 otworów  w głowieDostępna również wersja sterylna </t>
  </si>
  <si>
    <t xml:space="preserve">Śruba blokująca  średnica 5.0mm,samogwintująca, o długości od 18mm do 90mm, gniazdo śrubokręta sześciokątne 3.5mm, stalDostępna również wersja sterylna </t>
  </si>
  <si>
    <t xml:space="preserve">Śruba blokująca  średnica 5.0mm,samogwintująca, o długości od 14mm do 16mm, gniazdo śrubokręta sześciokątne 3.5mm, stalDostępna również wersja sterylna </t>
  </si>
  <si>
    <t xml:space="preserve">Śruba korowa 4.5mm - samogwintująca, o długości od 14mm do 64mm,  gniazdo śrubokręta sześciokątne 3.5mm, stal Dostępna również wersja sterylna </t>
  </si>
  <si>
    <t xml:space="preserve">Śruba korowa 4.5mm - samogwintująca, o długości 54mm,62mm,  gniazdo śrubokręta sześciokątne 3.5mm, stal Dostępna również wersja sterylna </t>
  </si>
  <si>
    <t xml:space="preserve">Śruby okołoprotezowe 5.0mm blokowane, o długości 8mm, gniazdo hexagonalne,stal Dostępna również wersja sterylna </t>
  </si>
  <si>
    <t xml:space="preserve">Śruby okołoprotezowe 5.0mm blokowane, o długości 10-18mm, gniazdo hexagonalne,stal Dostępna również wersja sterylna </t>
  </si>
  <si>
    <t xml:space="preserve">Śruba korowa 4.5mm - samogwintująca, o długości od 100mm do 135mm,  gniazdo śrubokręta sześciokątne 3.5mm, stal Dostępna również wersja sterylna </t>
  </si>
  <si>
    <t xml:space="preserve">Śruba korowa 4.5mm - samogwintująca, o długości od 66mm do 95mm,  gniazdo śrubokręta sześciokątne 3.5mm, stal Dostępna również wersja sterylna </t>
  </si>
  <si>
    <t xml:space="preserve">Śruba korowa 4.5mm - samogwintująca, o długości 140mm,  gniazdo śrubokręta sześciokątne 3.5mm, stal Dostępna również wersja sterylna </t>
  </si>
  <si>
    <t xml:space="preserve">Śruba blokująca kaniulowana średnica 5.0mm,samotnąca, o długości od 25mm do 90mm, gniazdo śrubokręta sześciokątne 4.0mm, stal Dostępna również wersja sterylna </t>
  </si>
  <si>
    <t xml:space="preserve">Śruba blokująca kaniulowana średnica 5.0mm,samotnąca, o długości od 145mm, gniazdo śrubokręta sześciokątne 4.0mm, stal Dostępna również wersja sterylna </t>
  </si>
  <si>
    <t xml:space="preserve">Śruba konikalna kaniulowana  średnica 5.0mm,samotnąca, o długości od 40mm do 90mm,  gniazdo śrubokręta sześciokątne 4.0mm, stal Dostępna również wersja sterylna </t>
  </si>
  <si>
    <t xml:space="preserve">Śruba blokująca kaniulowana  średnica 7.3mm,samotnąca,o długości od 20mm do 120mm , gniazdo śrubokręta sześciokątne 4.0mm, stal Dostępna również wersja sterylna </t>
  </si>
  <si>
    <t xml:space="preserve">Śruba blokująca kaniulowana  średnica 7.3mm,samotnąca,o długości od 125mm do 145mm , gniazdo śrubokręta sześciokątne 4.0mm, stal Dostępna również wersja sterylna </t>
  </si>
  <si>
    <t xml:space="preserve">Śruba blokująca kaniulowana  średnica 7.3mm,samotnąca,o długości 50mm, pełny gwint , gniazdo śrubokręta sześciokątne 4.0mm, stal Dostępna również wersja sterylna </t>
  </si>
  <si>
    <t xml:space="preserve">Śruba konikalna kaniulowana średnica 7.3mm,samotnąca, o długości od 55mm do 95mm, pełny gwint, gniazdo sześciokątne 4.0mm, stalDostępna również wersja sterylna </t>
  </si>
  <si>
    <t xml:space="preserve">Śruba konikalna kaniulowana średnica 7.3mm,samotnąca,  o długości od 50mm do 145mm, niepełny gwint, gniazdo sześciokątne 4.0mm, stal Dostępna również wersja sterylna </t>
  </si>
  <si>
    <t xml:space="preserve">Śruba korowa 4.5mm - samogwintująca,  długości od 14mm do 70mm, gniazdo śrubokręta sześciokątne 3.5mm, tytanDostępna również wersja sterylna </t>
  </si>
  <si>
    <t xml:space="preserve">Śruba blokująca  średnica 5.0mm,samogwintująca, o długości od 14mm do 90mm, gniazdo śrubokręta sześciokątne 3.5mm, tytanDostępna również wersja sterylna </t>
  </si>
  <si>
    <t xml:space="preserve">Śruby okołoprotezowe 5.0mm blokowane, o długości 8mm, gniazdo stardrive,tytanDostępna również wersja sterylna </t>
  </si>
  <si>
    <t xml:space="preserve">Śruby okołoprotezowe 5.0mm blokowane, o długości 18mm, gniazdo stardrive,tytanDostępna również wersja sterylna </t>
  </si>
  <si>
    <t xml:space="preserve">Śruba blokująca kaniulowana średnica 5.0mm,samotnąca, o długości od 25mm do 95mm, gniazdo śrubokręta sześciokątne 4.0mm, tytan Dostępna również wersja sterylna </t>
  </si>
  <si>
    <t xml:space="preserve">system płyt lcp do bliższej nasady k. udowej stal
- STERYLNE </t>
  </si>
  <si>
    <t xml:space="preserve">system  płyt lcp do złamań nasady bliższej  k. piszczelowej stal blokowane prowadnicą przezierną - STERYLNE </t>
  </si>
  <si>
    <t xml:space="preserve">system  płyt lcp do złamań nasady bliższej  k. piszczelowej tytan blokowane prowadnicą przezierną - STERYLNE </t>
  </si>
  <si>
    <t xml:space="preserve">system  płyt lcp do złamań nasady dalszej  k. udowej  stal blokowane prowadnicą przezierną - STERYLNE </t>
  </si>
  <si>
    <t xml:space="preserve">system  płyt lcp do złamań nasady dalszej  k. udowej  tytan blokowane prowadnicą przezierną - STERYLNE </t>
  </si>
  <si>
    <t xml:space="preserve">śruby  do zespoleń płytkowych stal 4.5/5.0- STERYLNE </t>
  </si>
  <si>
    <t xml:space="preserve">śruby  do zespoleń płytkowych stal 5.0  - STERYLNE </t>
  </si>
  <si>
    <t xml:space="preserve">śruby  do zespoleń płytkowych stal 7.3- STERYLNE </t>
  </si>
  <si>
    <t xml:space="preserve">śruby  do zespoleń płytkowych tytan 4.5/5.0- STERYLNE </t>
  </si>
  <si>
    <t xml:space="preserve">śruby  do zespoleń płytkowych tytan 5.0  - STERYLNE </t>
  </si>
  <si>
    <t xml:space="preserve">Śruby ryglujące samogwintujące, tytanowe, z gniazdem gwiazdkowym – w rozmiarach:
korowe 5.0mm w długości   od 26mm do 80mm z przeskokiem, co 2mm i od 85mm  do 100mm z przeskokiem, co 5mm. (do blokowania gwoździ o średnicy od  10.0mm do 13.0 mm)Dostępna również wersja sterylna </t>
  </si>
  <si>
    <t xml:space="preserve">Śruby ryglujące samogwintujące, tytanowe, z gniazdem gwiazdkowym – w rozmiarach:
korowe o średnicy 6,0 mm w długości   od 26mm do 60mm z przeskokiem, co 2mm i od 60mm do 100mm z przeskokiem, co 4-5mm.Dostępna również wersja sterylna </t>
  </si>
  <si>
    <t xml:space="preserve">Ostrze spiralno-nożowe, kolor złoty, do gwoździ śródszpikowychDostępna również wersja sterylna </t>
  </si>
  <si>
    <t xml:space="preserve">Zaślepka gwoździa odpiętowego , złota używana przy zablokowanym gwoździu  ostrzem spiralno-nożowym .Dostępna również wersja sterylna </t>
  </si>
  <si>
    <t xml:space="preserve">Zaślepka gwoździa odpiętowego  zielonkawo- niebieska używana przy zablokowanym gwoździu śrubą o średnicy  6.0mm, sterylna </t>
  </si>
  <si>
    <t xml:space="preserve">Śruby ryglujące samogwintujące, tytanowe, z gniazdem gwiazdkowym – w rozmiarach:
korowe 5.0mm w długości 40mm Dostępna również wersja sterylna </t>
  </si>
  <si>
    <t xml:space="preserve">Gwóźdź udowy, blokowany, kaniulowany, tytanowy. Z możliwością implantowania antegrade i retrograde przy użyciu tego samego implantu. Możliwość blokowania z użyciem śruby spiralnej. Możliwość  wielopłaszczyznowego blokowania  dystalnego. Zarówno w części proksymalnej jak i dystalnej podłużne otwory umożliwiające dynamizację. Śruby blokujące z gniazdem gwiazdkowym, kodowanie kolorami - kolor śruby ryglującej odpowiada kolorowi gwoździa oraz oznaczeniu kolorystycznemu tulei i wiertła. Gwóźdź uniwersalny – do prawej i lewej nogi. Zaślepki kaniulowane w długości  od 0mm do 20mm.Średnice gwoździa od 9mm do 15mm, w długości  od 160mm do 280mm ( co 20 mm) - gwoździe krótkie proste oraz od 300m  do 480 mm ( co 20 mm)  - gwóźdź długi wygięty anotomicznie.Dostępna również wersja sterylna </t>
  </si>
  <si>
    <t xml:space="preserve">Śruby ryglujące samogwintujące, tytanowe, z gniazdem gwiazdkowym – w rozmiarach:
korowe o średnicy 6,0 mm w długości   od 26mm do 60mm z przeskokiem, co 2mm i od 60mm do 100mm z przeskokiem, co 4-5mm. (do blokowania gwoździ o średnicy  od 14mm do 16 mm)Dostępna również wersja sterylna </t>
  </si>
  <si>
    <t xml:space="preserve">Śruba spiralna do gwoździa udowego odkolanowego od 45 mm do 100 mm co 5 mmDostępna również wersja sterylna </t>
  </si>
  <si>
    <t xml:space="preserve">zaślepki kaniulowane o przedłużeniu: 0 mm, 5 mm, 10 mm, 15mm i 20 mmDostępna również wersja sterylna </t>
  </si>
  <si>
    <t xml:space="preserve">zaślepki do blokowania ostrza spiralnegoDostępna również wersja sterylna </t>
  </si>
  <si>
    <t xml:space="preserve">Śruba blokująca  średnica 5.0mm,samogwintująca, o długości 26 mm, gniazdo śrubokręta sześciokątne 3.5mm, stalDostępna również wersja sterylna </t>
  </si>
  <si>
    <t xml:space="preserve">Śruba korowa 4.5mm - samogwintująca, o długości 44mm  i 28mm, gniazdo śrubokręta sześciokątne 3.5mm, tytanDostępna również wersja sterylna </t>
  </si>
  <si>
    <t xml:space="preserve">Śruby okołoprotezowe 5.0mm blokowane, o długości 8 - 18 mm, gniazdo stardrive,stal Dostępna również wersja sterylna </t>
  </si>
  <si>
    <t xml:space="preserve">Śruby okołoprotezowe 5.0mm blokowane, o długości od 8mm do 14mm, gniazdo hexagonalne,tytanDostępna również wersja sterylna </t>
  </si>
  <si>
    <t xml:space="preserve">Śruby okołoprotezowe 5.0mm blokowane, o długości od 10mm do 18mm, gniazdo stardrive,tytanDostępna również wersja sterylna </t>
  </si>
  <si>
    <t xml:space="preserve">Śruba konikalna kaniulowana  średnica 5.0mm,samotnąca, o długości od 40mm do 95mm,  gniazdo śrubokręta sześciokątne 4.0mm, tytanDostępna również wersja sterylna </t>
  </si>
  <si>
    <t xml:space="preserve">gwóźdź do artrodezy stawu skokowego - STERYLNE </t>
  </si>
  <si>
    <t xml:space="preserve">Gwóźdź udowo/odkolanowy - STERYLNE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</si>
  <si>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354mm do 408mm, posiada od 19 do 24 otworów.</t>
  </si>
  <si>
    <t>System Płyt do dalszej części k. ramiennej pozastawowa tytan</t>
  </si>
  <si>
    <t>Płytka anatomiczna o kształcie zmniejszającym kontakt z kością blokująco - kompresyjna do dalszej nasady kości ramiennej do złamań pozastawowych, Na trzonie płyty otwory dwufunkcyjne nie wymagające zaślepek/przejściówek, gwintowany w części blokującej i gładki w części kompresyjnej z możliwością zastosowania śrub blokujących lub zwykłych ( kompresja międzyodłamowa ), podłużne otwory blokująco – kompresyjny umożliwiające elastyczność pionowego pozycjonowania płytki. W głowie płyty zagęszczone otwory prowadzące śruby pod różnymi kątami – w różnych kierunkach. Głowa płyty o zmniejszonym profilu i kształcie dopasowanym do anatomii – płyta boczno-tylna. W części trzonowej płytki otwory owalne gwintowane z możliwością zastosowania alternatywnie śrub blokowanych w płytce i korowych/gąbczastych
3.5/4mm. Śruby blokujące wkręcane za pomocą śrubokręta dynamometrycznego 1,5Nm. Śruby blokowane w płycie samogwintujące i samotnące/samogwinujące z gniazdami sześciokątnymi i gwizadkowymi. Długość od 122mm do 302mm, ilość otworów od 4 do 14 na trzonie i 5 otworów w głowie płyty. Płyty lewe/prawe. Materiał tytan.</t>
  </si>
  <si>
    <t xml:space="preserve">Śruba korowa 4.5mm - samogwintująca,  długości od 76mm do 100mm, gniazdo śrubokręta sześciokątne 3.5mm, tytanDostępna również wersja sterylna </t>
  </si>
  <si>
    <t xml:space="preserve">Śruba korowa 4.5mm - samogwintująca,  długości 72mm, 105mm,110mm, gniazdo śrubokręta sześciokątne 3.5mm, tytanDostępna również wersja sterylna </t>
  </si>
  <si>
    <t>cena netto</t>
  </si>
  <si>
    <r>
      <t xml:space="preserve">system płyt lcp do bliższej nasady k. udowej stal- </t>
    </r>
    <r>
      <rPr>
        <b/>
        <sz val="14"/>
        <color rgb="FFFF0000"/>
        <rFont val="Calibri"/>
        <family val="2"/>
        <charset val="238"/>
        <scheme val="minor"/>
      </rPr>
      <t xml:space="preserve">STERYLNE </t>
    </r>
    <r>
      <rPr>
        <b/>
        <sz val="14"/>
        <color theme="1"/>
        <rFont val="Calibri"/>
        <family val="2"/>
        <charset val="238"/>
        <scheme val="minor"/>
      </rPr>
      <t xml:space="preserve">
</t>
    </r>
  </si>
  <si>
    <t>Nazwa Własna</t>
  </si>
  <si>
    <t>Opis</t>
  </si>
  <si>
    <t xml:space="preserve">wartość netto </t>
  </si>
  <si>
    <t>netto :</t>
  </si>
  <si>
    <t xml:space="preserve">system płyt  kondylarnych do dalszego końca k. udowej blokowane zmienno-kątowo STAL / STERYLNE </t>
  </si>
  <si>
    <t xml:space="preserve">Wartość jednostkowa brutto </t>
  </si>
  <si>
    <t xml:space="preserve">Rodzaj materiału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</si>
</sst>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10"/>
      <color theme="1"/>
      <name val="Abadi"/>
      <family val="2"/>
    </font>
    <font>
      <b/>
      <sz val="14"/>
      <color theme="1"/>
      <name val="Calibri"/>
      <family val="2"/>
      <charset val="238"/>
      <scheme val="minor"/>
    </font>
    <font>
      <sz val="12"/>
      <color theme="1"/>
      <name val="Calibri"/>
      <family val="2"/>
      <charset val="238"/>
      <scheme val="minor"/>
    </font>
    <font>
      <b/>
      <sz val="14"/>
      <color rgb="FFFF0000"/>
      <name val="Calibri"/>
      <family val="2"/>
      <charset val="238"/>
      <scheme val="minor"/>
    </font>
    <font>
      <b/>
      <sz val="10"/>
      <color theme="1"/>
      <name val="Calibri"/>
      <family val="2"/>
      <charset val="238"/>
      <scheme val="minor"/>
    </font>
    <font>
      <b/>
      <sz val="10"/>
      <color theme="1"/>
      <name val="Abadi"/>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Dashed">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9">
    <xf numFmtId="0" fontId="0" fillId="0" borderId="0" xfId="0"/>
    <xf numFmtId="0" fontId="0" fillId="0" borderId="2" xfId="0"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1" xfId="0" applyFont="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wrapText="1"/>
    </xf>
    <xf numFmtId="0" fontId="0" fillId="0" borderId="5" xfId="0" applyBorder="1" applyAlignment="1">
      <alignment horizontal="center" vertical="center" wrapText="1"/>
    </xf>
    <xf numFmtId="0" fontId="4" fillId="0" borderId="5" xfId="0" applyFont="1" applyBorder="1" applyAlignment="1">
      <alignment horizontal="center" vertical="center" wrapText="1"/>
    </xf>
    <xf numFmtId="0" fontId="0" fillId="0" borderId="6" xfId="0" applyBorder="1" applyAlignment="1">
      <alignment wrapText="1"/>
    </xf>
    <xf numFmtId="0" fontId="0" fillId="3" borderId="2" xfId="0" applyFill="1" applyBorder="1" applyAlignment="1">
      <alignment horizontal="center" vertical="center" wrapText="1"/>
    </xf>
    <xf numFmtId="0" fontId="0" fillId="3" borderId="1" xfId="0" applyFill="1" applyBorder="1" applyAlignment="1">
      <alignment horizontal="center" vertical="center" wrapText="1"/>
    </xf>
    <xf numFmtId="0" fontId="0" fillId="2" borderId="4" xfId="0" applyFill="1" applyBorder="1" applyAlignment="1">
      <alignment horizontal="center" vertical="center" wrapText="1"/>
    </xf>
    <xf numFmtId="0" fontId="0" fillId="3" borderId="4" xfId="0" applyFill="1" applyBorder="1" applyAlignment="1">
      <alignment horizontal="center" vertical="center" wrapText="1"/>
    </xf>
    <xf numFmtId="0" fontId="0" fillId="0" borderId="7" xfId="0" applyBorder="1" applyAlignment="1">
      <alignment horizontal="center" vertical="center" wrapText="1"/>
    </xf>
    <xf numFmtId="0" fontId="2" fillId="0" borderId="5" xfId="0" applyFont="1" applyBorder="1" applyAlignment="1">
      <alignment horizontal="left" vertical="center" wrapText="1"/>
    </xf>
    <xf numFmtId="0" fontId="1" fillId="0" borderId="5" xfId="0" applyFont="1" applyBorder="1" applyAlignment="1">
      <alignment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9" fontId="5" fillId="0" borderId="5"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0" fontId="1" fillId="0" borderId="7" xfId="0" applyFont="1" applyBorder="1" applyAlignment="1">
      <alignment wrapText="1"/>
    </xf>
    <xf numFmtId="0" fontId="5"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5" fillId="0" borderId="9" xfId="0" applyFont="1" applyBorder="1" applyAlignment="1">
      <alignment horizontal="center" vertical="center" wrapText="1"/>
    </xf>
    <xf numFmtId="9" fontId="5" fillId="0" borderId="10"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9" fontId="5" fillId="4" borderId="11" xfId="0" applyNumberFormat="1" applyFont="1" applyFill="1" applyBorder="1" applyAlignment="1">
      <alignment horizontal="center" vertical="center" wrapText="1"/>
    </xf>
    <xf numFmtId="164" fontId="5" fillId="4" borderId="12"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319"/>
  <sheetViews>
    <sheetView tabSelected="1" zoomScale="55" zoomScaleNormal="55" workbookViewId="0">
      <selection activeCell="L314" sqref="L314"/>
    </sheetView>
  </sheetViews>
  <sheetFormatPr defaultColWidth="8.88671875" defaultRowHeight="18" x14ac:dyDescent="0.3"/>
  <cols>
    <col min="1" max="1" width="6.109375" style="21" customWidth="1"/>
    <col min="2" max="2" width="30.109375" style="32" customWidth="1"/>
    <col min="3" max="3" width="62.33203125" style="20" customWidth="1"/>
    <col min="4" max="5" width="8.88671875" style="12"/>
    <col min="6" max="6" width="9.6640625" style="13" bestFit="1" customWidth="1"/>
    <col min="7" max="7" width="9" style="26" bestFit="1" customWidth="1"/>
    <col min="8" max="8" width="15.6640625" style="46" customWidth="1"/>
    <col min="9" max="9" width="9" style="22" bestFit="1" customWidth="1"/>
    <col min="10" max="10" width="21" style="22" customWidth="1"/>
    <col min="11" max="11" width="19.33203125" style="13" customWidth="1"/>
    <col min="12" max="12" width="8.88671875" style="12"/>
    <col min="13" max="16384" width="8.88671875" style="11"/>
  </cols>
  <sheetData>
    <row r="1" spans="1:13" ht="39.6" x14ac:dyDescent="0.3">
      <c r="A1" s="54"/>
      <c r="B1" s="55" t="s">
        <v>447</v>
      </c>
      <c r="C1" s="53" t="s">
        <v>448</v>
      </c>
      <c r="D1" s="53" t="s">
        <v>0</v>
      </c>
      <c r="E1" s="53" t="s">
        <v>1</v>
      </c>
      <c r="F1" s="56" t="s">
        <v>445</v>
      </c>
      <c r="G1" s="57" t="s">
        <v>2</v>
      </c>
      <c r="H1" s="58" t="s">
        <v>449</v>
      </c>
      <c r="I1" s="53" t="s">
        <v>3</v>
      </c>
      <c r="J1" s="53" t="s">
        <v>452</v>
      </c>
      <c r="K1" s="56" t="s">
        <v>4</v>
      </c>
      <c r="L1" s="53" t="s">
        <v>453</v>
      </c>
      <c r="M1" s="14"/>
    </row>
    <row r="2" spans="1:13" ht="216" x14ac:dyDescent="0.3">
      <c r="A2" s="4">
        <v>1</v>
      </c>
      <c r="B2" s="33" t="s">
        <v>11</v>
      </c>
      <c r="C2" s="37" t="s">
        <v>12</v>
      </c>
      <c r="D2" s="1" t="s">
        <v>6</v>
      </c>
      <c r="E2" s="1">
        <v>30</v>
      </c>
      <c r="F2" s="5"/>
      <c r="G2" s="27"/>
      <c r="H2" s="44"/>
      <c r="I2" s="23">
        <f>F2*8%</f>
        <v>0</v>
      </c>
      <c r="J2" s="23">
        <f>F2+I2</f>
        <v>0</v>
      </c>
      <c r="K2" s="5"/>
      <c r="L2" s="7"/>
      <c r="M2" s="14"/>
    </row>
    <row r="3" spans="1:13" ht="216" x14ac:dyDescent="0.3">
      <c r="A3" s="4">
        <v>2</v>
      </c>
      <c r="B3" s="33" t="s">
        <v>11</v>
      </c>
      <c r="C3" s="37" t="s">
        <v>13</v>
      </c>
      <c r="D3" s="1" t="s">
        <v>6</v>
      </c>
      <c r="E3" s="1">
        <v>30</v>
      </c>
      <c r="F3" s="5"/>
      <c r="G3" s="27"/>
      <c r="H3" s="44">
        <f t="shared" ref="H3:H66" si="0">F3*E3</f>
        <v>0</v>
      </c>
      <c r="I3" s="23">
        <f t="shared" ref="I3:I66" si="1">F3*8%</f>
        <v>0</v>
      </c>
      <c r="J3" s="23">
        <f t="shared" ref="J3:J66" si="2">F3+I3</f>
        <v>0</v>
      </c>
      <c r="K3" s="5"/>
      <c r="L3" s="7"/>
      <c r="M3" s="14"/>
    </row>
    <row r="4" spans="1:13" ht="144" x14ac:dyDescent="0.3">
      <c r="A4" s="4">
        <v>3</v>
      </c>
      <c r="B4" s="33" t="s">
        <v>14</v>
      </c>
      <c r="C4" s="37" t="s">
        <v>15</v>
      </c>
      <c r="D4" s="1" t="s">
        <v>6</v>
      </c>
      <c r="E4" s="1">
        <v>5</v>
      </c>
      <c r="F4" s="5"/>
      <c r="G4" s="27"/>
      <c r="H4" s="44"/>
      <c r="I4" s="23"/>
      <c r="J4" s="23"/>
      <c r="K4" s="5"/>
      <c r="L4" s="7"/>
      <c r="M4" s="14"/>
    </row>
    <row r="5" spans="1:13" ht="132" x14ac:dyDescent="0.3">
      <c r="A5" s="4">
        <v>4</v>
      </c>
      <c r="B5" s="33" t="s">
        <v>14</v>
      </c>
      <c r="C5" s="37" t="s">
        <v>16</v>
      </c>
      <c r="D5" s="1" t="s">
        <v>6</v>
      </c>
      <c r="E5" s="1">
        <v>5</v>
      </c>
      <c r="F5" s="5"/>
      <c r="G5" s="27"/>
      <c r="H5" s="44">
        <f t="shared" si="0"/>
        <v>0</v>
      </c>
      <c r="I5" s="23">
        <f t="shared" si="1"/>
        <v>0</v>
      </c>
      <c r="J5" s="23">
        <f t="shared" si="2"/>
        <v>0</v>
      </c>
      <c r="K5" s="5"/>
      <c r="L5" s="7"/>
      <c r="M5" s="14"/>
    </row>
    <row r="6" spans="1:13" ht="156" x14ac:dyDescent="0.3">
      <c r="A6" s="4">
        <v>5</v>
      </c>
      <c r="B6" s="33" t="s">
        <v>17</v>
      </c>
      <c r="C6" s="37" t="s">
        <v>18</v>
      </c>
      <c r="D6" s="1" t="s">
        <v>6</v>
      </c>
      <c r="E6" s="1">
        <v>5</v>
      </c>
      <c r="F6" s="5"/>
      <c r="G6" s="27"/>
      <c r="H6" s="44">
        <f t="shared" si="0"/>
        <v>0</v>
      </c>
      <c r="I6" s="23">
        <f t="shared" si="1"/>
        <v>0</v>
      </c>
      <c r="J6" s="23">
        <f t="shared" si="2"/>
        <v>0</v>
      </c>
      <c r="K6" s="5"/>
      <c r="L6" s="7"/>
      <c r="M6" s="14"/>
    </row>
    <row r="7" spans="1:13" ht="156" x14ac:dyDescent="0.3">
      <c r="A7" s="4">
        <v>6</v>
      </c>
      <c r="B7" s="33" t="s">
        <v>17</v>
      </c>
      <c r="C7" s="37" t="s">
        <v>19</v>
      </c>
      <c r="D7" s="1" t="s">
        <v>6</v>
      </c>
      <c r="E7" s="1">
        <v>5</v>
      </c>
      <c r="F7" s="5"/>
      <c r="G7" s="27"/>
      <c r="H7" s="44">
        <f t="shared" si="0"/>
        <v>0</v>
      </c>
      <c r="I7" s="23">
        <f t="shared" si="1"/>
        <v>0</v>
      </c>
      <c r="J7" s="23">
        <f t="shared" si="2"/>
        <v>0</v>
      </c>
      <c r="K7" s="5"/>
      <c r="L7" s="7"/>
      <c r="M7" s="14"/>
    </row>
    <row r="8" spans="1:13" ht="156" x14ac:dyDescent="0.3">
      <c r="A8" s="4">
        <v>7</v>
      </c>
      <c r="B8" s="33" t="s">
        <v>20</v>
      </c>
      <c r="C8" s="37" t="s">
        <v>21</v>
      </c>
      <c r="D8" s="1" t="s">
        <v>6</v>
      </c>
      <c r="E8" s="1">
        <v>3</v>
      </c>
      <c r="F8" s="5"/>
      <c r="G8" s="27"/>
      <c r="H8" s="44">
        <f t="shared" si="0"/>
        <v>0</v>
      </c>
      <c r="I8" s="23">
        <f t="shared" si="1"/>
        <v>0</v>
      </c>
      <c r="J8" s="23">
        <f t="shared" si="2"/>
        <v>0</v>
      </c>
      <c r="K8" s="5"/>
      <c r="L8" s="7"/>
      <c r="M8" s="14"/>
    </row>
    <row r="9" spans="1:13" ht="144" x14ac:dyDescent="0.3">
      <c r="A9" s="4">
        <v>8</v>
      </c>
      <c r="B9" s="33" t="s">
        <v>22</v>
      </c>
      <c r="C9" s="37" t="s">
        <v>23</v>
      </c>
      <c r="D9" s="1" t="s">
        <v>6</v>
      </c>
      <c r="E9" s="1">
        <v>5</v>
      </c>
      <c r="F9" s="5"/>
      <c r="G9" s="27"/>
      <c r="H9" s="44">
        <f t="shared" si="0"/>
        <v>0</v>
      </c>
      <c r="I9" s="23">
        <f t="shared" si="1"/>
        <v>0</v>
      </c>
      <c r="J9" s="23">
        <f t="shared" si="2"/>
        <v>0</v>
      </c>
      <c r="K9" s="5"/>
      <c r="L9" s="7"/>
      <c r="M9" s="14"/>
    </row>
    <row r="10" spans="1:13" ht="144" x14ac:dyDescent="0.3">
      <c r="A10" s="4">
        <v>9</v>
      </c>
      <c r="B10" s="33" t="s">
        <v>20</v>
      </c>
      <c r="C10" s="37" t="s">
        <v>440</v>
      </c>
      <c r="D10" s="1" t="s">
        <v>6</v>
      </c>
      <c r="E10" s="1">
        <v>3</v>
      </c>
      <c r="F10" s="5"/>
      <c r="G10" s="27"/>
      <c r="H10" s="44">
        <f t="shared" si="0"/>
        <v>0</v>
      </c>
      <c r="I10" s="23">
        <f t="shared" si="1"/>
        <v>0</v>
      </c>
      <c r="J10" s="23">
        <f t="shared" si="2"/>
        <v>0</v>
      </c>
      <c r="K10" s="5"/>
      <c r="L10" s="7"/>
      <c r="M10" s="14"/>
    </row>
    <row r="11" spans="1:13" ht="204" x14ac:dyDescent="0.3">
      <c r="A11" s="4">
        <v>10</v>
      </c>
      <c r="B11" s="33" t="s">
        <v>24</v>
      </c>
      <c r="C11" s="37" t="s">
        <v>25</v>
      </c>
      <c r="D11" s="1" t="s">
        <v>6</v>
      </c>
      <c r="E11" s="1">
        <v>10</v>
      </c>
      <c r="F11" s="5"/>
      <c r="G11" s="27"/>
      <c r="H11" s="44">
        <f t="shared" si="0"/>
        <v>0</v>
      </c>
      <c r="I11" s="23">
        <f t="shared" si="1"/>
        <v>0</v>
      </c>
      <c r="J11" s="23">
        <f t="shared" si="2"/>
        <v>0</v>
      </c>
      <c r="K11" s="5"/>
      <c r="L11" s="7"/>
      <c r="M11" s="14"/>
    </row>
    <row r="12" spans="1:13" ht="204" x14ac:dyDescent="0.3">
      <c r="A12" s="4">
        <v>11</v>
      </c>
      <c r="B12" s="33" t="s">
        <v>26</v>
      </c>
      <c r="C12" s="37" t="s">
        <v>27</v>
      </c>
      <c r="D12" s="1" t="s">
        <v>6</v>
      </c>
      <c r="E12" s="1">
        <v>10</v>
      </c>
      <c r="F12" s="5"/>
      <c r="G12" s="27"/>
      <c r="H12" s="44">
        <f t="shared" si="0"/>
        <v>0</v>
      </c>
      <c r="I12" s="23">
        <f t="shared" si="1"/>
        <v>0</v>
      </c>
      <c r="J12" s="23">
        <f t="shared" si="2"/>
        <v>0</v>
      </c>
      <c r="K12" s="5"/>
      <c r="L12" s="7"/>
      <c r="M12" s="14"/>
    </row>
    <row r="13" spans="1:13" ht="324" x14ac:dyDescent="0.3">
      <c r="A13" s="4">
        <v>12</v>
      </c>
      <c r="B13" s="33" t="s">
        <v>28</v>
      </c>
      <c r="C13" s="37" t="s">
        <v>29</v>
      </c>
      <c r="D13" s="1" t="s">
        <v>6</v>
      </c>
      <c r="E13" s="1">
        <v>2</v>
      </c>
      <c r="F13" s="5"/>
      <c r="G13" s="27"/>
      <c r="H13" s="44">
        <f t="shared" si="0"/>
        <v>0</v>
      </c>
      <c r="I13" s="23">
        <f t="shared" si="1"/>
        <v>0</v>
      </c>
      <c r="J13" s="23">
        <f t="shared" si="2"/>
        <v>0</v>
      </c>
      <c r="K13" s="5"/>
      <c r="L13" s="7"/>
      <c r="M13" s="14"/>
    </row>
    <row r="14" spans="1:13" ht="312" x14ac:dyDescent="0.3">
      <c r="A14" s="4">
        <v>13</v>
      </c>
      <c r="B14" s="33" t="s">
        <v>28</v>
      </c>
      <c r="C14" s="37" t="s">
        <v>30</v>
      </c>
      <c r="D14" s="1" t="s">
        <v>6</v>
      </c>
      <c r="E14" s="1">
        <v>2</v>
      </c>
      <c r="F14" s="5"/>
      <c r="G14" s="27"/>
      <c r="H14" s="44">
        <f t="shared" si="0"/>
        <v>0</v>
      </c>
      <c r="I14" s="23">
        <f t="shared" si="1"/>
        <v>0</v>
      </c>
      <c r="J14" s="23">
        <f t="shared" si="2"/>
        <v>0</v>
      </c>
      <c r="K14" s="5"/>
      <c r="L14" s="7"/>
      <c r="M14" s="14"/>
    </row>
    <row r="15" spans="1:13" ht="312" x14ac:dyDescent="0.3">
      <c r="A15" s="4">
        <v>14</v>
      </c>
      <c r="B15" s="33" t="s">
        <v>31</v>
      </c>
      <c r="C15" s="37" t="s">
        <v>32</v>
      </c>
      <c r="D15" s="1" t="s">
        <v>6</v>
      </c>
      <c r="E15" s="1">
        <v>2</v>
      </c>
      <c r="F15" s="5"/>
      <c r="G15" s="27"/>
      <c r="H15" s="44">
        <f t="shared" si="0"/>
        <v>0</v>
      </c>
      <c r="I15" s="23">
        <f t="shared" si="1"/>
        <v>0</v>
      </c>
      <c r="J15" s="23">
        <f t="shared" si="2"/>
        <v>0</v>
      </c>
      <c r="K15" s="5"/>
      <c r="L15" s="7"/>
      <c r="M15" s="14"/>
    </row>
    <row r="16" spans="1:13" ht="312" x14ac:dyDescent="0.3">
      <c r="A16" s="4">
        <v>15</v>
      </c>
      <c r="B16" s="33" t="s">
        <v>28</v>
      </c>
      <c r="C16" s="37" t="s">
        <v>33</v>
      </c>
      <c r="D16" s="1" t="s">
        <v>6</v>
      </c>
      <c r="E16" s="1">
        <v>2</v>
      </c>
      <c r="F16" s="5"/>
      <c r="G16" s="27"/>
      <c r="H16" s="44">
        <f t="shared" si="0"/>
        <v>0</v>
      </c>
      <c r="I16" s="23">
        <f t="shared" si="1"/>
        <v>0</v>
      </c>
      <c r="J16" s="23">
        <f t="shared" si="2"/>
        <v>0</v>
      </c>
      <c r="K16" s="5"/>
      <c r="L16" s="7"/>
      <c r="M16" s="14"/>
    </row>
    <row r="17" spans="1:13" ht="324" x14ac:dyDescent="0.3">
      <c r="A17" s="4">
        <v>16</v>
      </c>
      <c r="B17" s="33" t="s">
        <v>28</v>
      </c>
      <c r="C17" s="37" t="s">
        <v>34</v>
      </c>
      <c r="D17" s="1" t="s">
        <v>6</v>
      </c>
      <c r="E17" s="1">
        <v>2</v>
      </c>
      <c r="F17" s="5"/>
      <c r="G17" s="27"/>
      <c r="H17" s="44">
        <f t="shared" si="0"/>
        <v>0</v>
      </c>
      <c r="I17" s="23">
        <f t="shared" si="1"/>
        <v>0</v>
      </c>
      <c r="J17" s="23">
        <f t="shared" si="2"/>
        <v>0</v>
      </c>
      <c r="K17" s="5"/>
      <c r="L17" s="7"/>
      <c r="M17" s="14"/>
    </row>
    <row r="18" spans="1:13" ht="324" x14ac:dyDescent="0.3">
      <c r="A18" s="4">
        <v>17</v>
      </c>
      <c r="B18" s="33" t="s">
        <v>31</v>
      </c>
      <c r="C18" s="37" t="s">
        <v>35</v>
      </c>
      <c r="D18" s="1" t="s">
        <v>6</v>
      </c>
      <c r="E18" s="1">
        <v>1</v>
      </c>
      <c r="F18" s="5"/>
      <c r="G18" s="27"/>
      <c r="H18" s="44">
        <f t="shared" si="0"/>
        <v>0</v>
      </c>
      <c r="I18" s="23">
        <f t="shared" si="1"/>
        <v>0</v>
      </c>
      <c r="J18" s="23">
        <f t="shared" si="2"/>
        <v>0</v>
      </c>
      <c r="K18" s="5"/>
      <c r="L18" s="7"/>
      <c r="M18" s="14"/>
    </row>
    <row r="19" spans="1:13" ht="300" x14ac:dyDescent="0.3">
      <c r="A19" s="4">
        <v>18</v>
      </c>
      <c r="B19" s="33" t="s">
        <v>28</v>
      </c>
      <c r="C19" s="37" t="s">
        <v>36</v>
      </c>
      <c r="D19" s="1" t="s">
        <v>6</v>
      </c>
      <c r="E19" s="1">
        <v>2</v>
      </c>
      <c r="F19" s="5"/>
      <c r="G19" s="27"/>
      <c r="H19" s="44">
        <f t="shared" si="0"/>
        <v>0</v>
      </c>
      <c r="I19" s="23">
        <f t="shared" si="1"/>
        <v>0</v>
      </c>
      <c r="J19" s="23">
        <f t="shared" si="2"/>
        <v>0</v>
      </c>
      <c r="K19" s="5"/>
      <c r="L19" s="7"/>
      <c r="M19" s="14"/>
    </row>
    <row r="20" spans="1:13" ht="324" x14ac:dyDescent="0.3">
      <c r="A20" s="4">
        <v>19</v>
      </c>
      <c r="B20" s="33" t="s">
        <v>28</v>
      </c>
      <c r="C20" s="37" t="s">
        <v>37</v>
      </c>
      <c r="D20" s="1" t="s">
        <v>6</v>
      </c>
      <c r="E20" s="1">
        <v>2</v>
      </c>
      <c r="F20" s="5"/>
      <c r="G20" s="27"/>
      <c r="H20" s="44">
        <f t="shared" si="0"/>
        <v>0</v>
      </c>
      <c r="I20" s="23">
        <f t="shared" si="1"/>
        <v>0</v>
      </c>
      <c r="J20" s="23">
        <f t="shared" si="2"/>
        <v>0</v>
      </c>
      <c r="K20" s="5"/>
      <c r="L20" s="7"/>
      <c r="M20" s="14"/>
    </row>
    <row r="21" spans="1:13" ht="300" x14ac:dyDescent="0.3">
      <c r="A21" s="4">
        <v>20</v>
      </c>
      <c r="B21" s="33" t="s">
        <v>38</v>
      </c>
      <c r="C21" s="37" t="s">
        <v>39</v>
      </c>
      <c r="D21" s="1" t="s">
        <v>6</v>
      </c>
      <c r="E21" s="1">
        <v>2</v>
      </c>
      <c r="F21" s="5"/>
      <c r="G21" s="27"/>
      <c r="H21" s="44">
        <f t="shared" si="0"/>
        <v>0</v>
      </c>
      <c r="I21" s="23">
        <f t="shared" si="1"/>
        <v>0</v>
      </c>
      <c r="J21" s="23">
        <f t="shared" si="2"/>
        <v>0</v>
      </c>
      <c r="K21" s="5"/>
      <c r="L21" s="7"/>
      <c r="M21" s="14"/>
    </row>
    <row r="22" spans="1:13" ht="132" x14ac:dyDescent="0.3">
      <c r="A22" s="4">
        <v>21</v>
      </c>
      <c r="B22" s="33" t="s">
        <v>40</v>
      </c>
      <c r="C22" s="37" t="s">
        <v>41</v>
      </c>
      <c r="D22" s="1" t="s">
        <v>6</v>
      </c>
      <c r="E22" s="1">
        <v>1</v>
      </c>
      <c r="F22" s="5"/>
      <c r="G22" s="27"/>
      <c r="H22" s="44">
        <f t="shared" si="0"/>
        <v>0</v>
      </c>
      <c r="I22" s="23">
        <f t="shared" si="1"/>
        <v>0</v>
      </c>
      <c r="J22" s="23">
        <f t="shared" si="2"/>
        <v>0</v>
      </c>
      <c r="K22" s="5"/>
      <c r="L22" s="7"/>
      <c r="M22" s="14"/>
    </row>
    <row r="23" spans="1:13" ht="144" x14ac:dyDescent="0.3">
      <c r="A23" s="4">
        <v>22</v>
      </c>
      <c r="B23" s="33" t="s">
        <v>42</v>
      </c>
      <c r="C23" s="37" t="s">
        <v>43</v>
      </c>
      <c r="D23" s="1" t="s">
        <v>6</v>
      </c>
      <c r="E23" s="1">
        <v>1</v>
      </c>
      <c r="F23" s="5"/>
      <c r="G23" s="27"/>
      <c r="H23" s="44">
        <f t="shared" si="0"/>
        <v>0</v>
      </c>
      <c r="I23" s="23">
        <f t="shared" si="1"/>
        <v>0</v>
      </c>
      <c r="J23" s="23">
        <f t="shared" si="2"/>
        <v>0</v>
      </c>
      <c r="K23" s="5"/>
      <c r="L23" s="7"/>
      <c r="M23" s="14"/>
    </row>
    <row r="24" spans="1:13" ht="144" x14ac:dyDescent="0.3">
      <c r="A24" s="4">
        <v>23</v>
      </c>
      <c r="B24" s="33" t="s">
        <v>44</v>
      </c>
      <c r="C24" s="37" t="s">
        <v>45</v>
      </c>
      <c r="D24" s="1" t="s">
        <v>6</v>
      </c>
      <c r="E24" s="1">
        <v>1</v>
      </c>
      <c r="F24" s="5"/>
      <c r="G24" s="27"/>
      <c r="H24" s="44">
        <f t="shared" si="0"/>
        <v>0</v>
      </c>
      <c r="I24" s="23">
        <f t="shared" si="1"/>
        <v>0</v>
      </c>
      <c r="J24" s="23">
        <f t="shared" si="2"/>
        <v>0</v>
      </c>
      <c r="K24" s="5"/>
      <c r="L24" s="7"/>
      <c r="M24" s="14"/>
    </row>
    <row r="25" spans="1:13" ht="144" x14ac:dyDescent="0.3">
      <c r="A25" s="4">
        <v>24</v>
      </c>
      <c r="B25" s="33" t="s">
        <v>46</v>
      </c>
      <c r="C25" s="37" t="s">
        <v>47</v>
      </c>
      <c r="D25" s="1" t="s">
        <v>6</v>
      </c>
      <c r="E25" s="1">
        <v>1</v>
      </c>
      <c r="F25" s="5"/>
      <c r="G25" s="27"/>
      <c r="H25" s="44">
        <f t="shared" si="0"/>
        <v>0</v>
      </c>
      <c r="I25" s="23">
        <f t="shared" si="1"/>
        <v>0</v>
      </c>
      <c r="J25" s="23">
        <f t="shared" si="2"/>
        <v>0</v>
      </c>
      <c r="K25" s="5"/>
      <c r="L25" s="7"/>
      <c r="M25" s="14"/>
    </row>
    <row r="26" spans="1:13" ht="156" x14ac:dyDescent="0.3">
      <c r="A26" s="4">
        <v>25</v>
      </c>
      <c r="B26" s="33" t="s">
        <v>48</v>
      </c>
      <c r="C26" s="37" t="s">
        <v>49</v>
      </c>
      <c r="D26" s="1" t="s">
        <v>6</v>
      </c>
      <c r="E26" s="1">
        <v>1</v>
      </c>
      <c r="F26" s="5"/>
      <c r="G26" s="27"/>
      <c r="H26" s="44">
        <f t="shared" si="0"/>
        <v>0</v>
      </c>
      <c r="I26" s="23">
        <f t="shared" si="1"/>
        <v>0</v>
      </c>
      <c r="J26" s="23">
        <f t="shared" si="2"/>
        <v>0</v>
      </c>
      <c r="K26" s="5"/>
      <c r="L26" s="7"/>
      <c r="M26" s="14"/>
    </row>
    <row r="27" spans="1:13" ht="144" x14ac:dyDescent="0.3">
      <c r="A27" s="4">
        <v>26</v>
      </c>
      <c r="B27" s="33" t="s">
        <v>50</v>
      </c>
      <c r="C27" s="37" t="s">
        <v>51</v>
      </c>
      <c r="D27" s="1" t="s">
        <v>6</v>
      </c>
      <c r="E27" s="1">
        <v>1</v>
      </c>
      <c r="F27" s="5"/>
      <c r="G27" s="27"/>
      <c r="H27" s="44">
        <f t="shared" si="0"/>
        <v>0</v>
      </c>
      <c r="I27" s="23">
        <f t="shared" si="1"/>
        <v>0</v>
      </c>
      <c r="J27" s="23">
        <f t="shared" si="2"/>
        <v>0</v>
      </c>
      <c r="K27" s="5"/>
      <c r="L27" s="7"/>
      <c r="M27" s="14"/>
    </row>
    <row r="28" spans="1:13" ht="132" x14ac:dyDescent="0.3">
      <c r="A28" s="4">
        <v>27</v>
      </c>
      <c r="B28" s="33" t="s">
        <v>52</v>
      </c>
      <c r="C28" s="37" t="s">
        <v>53</v>
      </c>
      <c r="D28" s="1" t="s">
        <v>6</v>
      </c>
      <c r="E28" s="1">
        <v>1</v>
      </c>
      <c r="F28" s="5"/>
      <c r="G28" s="27"/>
      <c r="H28" s="44">
        <f t="shared" si="0"/>
        <v>0</v>
      </c>
      <c r="I28" s="23">
        <f t="shared" si="1"/>
        <v>0</v>
      </c>
      <c r="J28" s="23">
        <f t="shared" si="2"/>
        <v>0</v>
      </c>
      <c r="K28" s="5"/>
      <c r="L28" s="7"/>
      <c r="M28" s="14"/>
    </row>
    <row r="29" spans="1:13" ht="132" x14ac:dyDescent="0.3">
      <c r="A29" s="4">
        <v>28</v>
      </c>
      <c r="B29" s="33" t="s">
        <v>54</v>
      </c>
      <c r="C29" s="37" t="s">
        <v>55</v>
      </c>
      <c r="D29" s="1" t="s">
        <v>6</v>
      </c>
      <c r="E29" s="1">
        <v>1</v>
      </c>
      <c r="F29" s="5"/>
      <c r="G29" s="27"/>
      <c r="H29" s="44">
        <f t="shared" si="0"/>
        <v>0</v>
      </c>
      <c r="I29" s="23">
        <f t="shared" si="1"/>
        <v>0</v>
      </c>
      <c r="J29" s="23">
        <f t="shared" si="2"/>
        <v>0</v>
      </c>
      <c r="K29" s="5"/>
      <c r="L29" s="7"/>
      <c r="M29" s="14"/>
    </row>
    <row r="30" spans="1:13" ht="132" x14ac:dyDescent="0.3">
      <c r="A30" s="4">
        <v>29</v>
      </c>
      <c r="B30" s="33" t="s">
        <v>56</v>
      </c>
      <c r="C30" s="37" t="s">
        <v>57</v>
      </c>
      <c r="D30" s="1" t="s">
        <v>6</v>
      </c>
      <c r="E30" s="1">
        <v>1</v>
      </c>
      <c r="F30" s="5"/>
      <c r="G30" s="27"/>
      <c r="H30" s="44">
        <f t="shared" si="0"/>
        <v>0</v>
      </c>
      <c r="I30" s="23">
        <f t="shared" si="1"/>
        <v>0</v>
      </c>
      <c r="J30" s="23">
        <f t="shared" si="2"/>
        <v>0</v>
      </c>
      <c r="K30" s="5"/>
      <c r="L30" s="7"/>
      <c r="M30" s="14"/>
    </row>
    <row r="31" spans="1:13" ht="132" x14ac:dyDescent="0.3">
      <c r="A31" s="4">
        <v>30</v>
      </c>
      <c r="B31" s="33" t="s">
        <v>58</v>
      </c>
      <c r="C31" s="37" t="s">
        <v>59</v>
      </c>
      <c r="D31" s="1" t="s">
        <v>6</v>
      </c>
      <c r="E31" s="1">
        <v>1</v>
      </c>
      <c r="F31" s="5"/>
      <c r="G31" s="27"/>
      <c r="H31" s="44">
        <f t="shared" si="0"/>
        <v>0</v>
      </c>
      <c r="I31" s="23">
        <f t="shared" si="1"/>
        <v>0</v>
      </c>
      <c r="J31" s="23">
        <f t="shared" si="2"/>
        <v>0</v>
      </c>
      <c r="K31" s="5"/>
      <c r="L31" s="7"/>
      <c r="M31" s="14"/>
    </row>
    <row r="32" spans="1:13" ht="132" x14ac:dyDescent="0.3">
      <c r="A32" s="4">
        <v>31</v>
      </c>
      <c r="B32" s="33" t="s">
        <v>60</v>
      </c>
      <c r="C32" s="37" t="s">
        <v>61</v>
      </c>
      <c r="D32" s="1" t="s">
        <v>6</v>
      </c>
      <c r="E32" s="1">
        <v>1</v>
      </c>
      <c r="F32" s="5"/>
      <c r="G32" s="27"/>
      <c r="H32" s="44">
        <f t="shared" si="0"/>
        <v>0</v>
      </c>
      <c r="I32" s="23">
        <f t="shared" si="1"/>
        <v>0</v>
      </c>
      <c r="J32" s="23">
        <f t="shared" si="2"/>
        <v>0</v>
      </c>
      <c r="K32" s="5"/>
      <c r="L32" s="7"/>
      <c r="M32" s="14"/>
    </row>
    <row r="33" spans="1:13" ht="54" x14ac:dyDescent="0.3">
      <c r="A33" s="4">
        <v>32</v>
      </c>
      <c r="B33" s="33" t="s">
        <v>62</v>
      </c>
      <c r="C33" s="37" t="s">
        <v>63</v>
      </c>
      <c r="D33" s="1" t="s">
        <v>6</v>
      </c>
      <c r="E33" s="1">
        <v>1</v>
      </c>
      <c r="F33" s="5"/>
      <c r="G33" s="27"/>
      <c r="H33" s="44">
        <f t="shared" si="0"/>
        <v>0</v>
      </c>
      <c r="I33" s="23">
        <f t="shared" si="1"/>
        <v>0</v>
      </c>
      <c r="J33" s="23">
        <f t="shared" si="2"/>
        <v>0</v>
      </c>
      <c r="K33" s="5"/>
      <c r="L33" s="7"/>
      <c r="M33" s="14"/>
    </row>
    <row r="34" spans="1:13" ht="54" x14ac:dyDescent="0.3">
      <c r="A34" s="4">
        <v>33</v>
      </c>
      <c r="B34" s="33" t="s">
        <v>62</v>
      </c>
      <c r="C34" s="37" t="s">
        <v>64</v>
      </c>
      <c r="D34" s="1" t="s">
        <v>6</v>
      </c>
      <c r="E34" s="1">
        <v>1</v>
      </c>
      <c r="F34" s="5"/>
      <c r="G34" s="27"/>
      <c r="H34" s="44"/>
      <c r="I34" s="23">
        <f t="shared" si="1"/>
        <v>0</v>
      </c>
      <c r="J34" s="23">
        <f t="shared" si="2"/>
        <v>0</v>
      </c>
      <c r="K34" s="5"/>
      <c r="L34" s="7"/>
      <c r="M34" s="14"/>
    </row>
    <row r="35" spans="1:13" ht="96" x14ac:dyDescent="0.3">
      <c r="A35" s="4">
        <v>34</v>
      </c>
      <c r="B35" s="33" t="s">
        <v>65</v>
      </c>
      <c r="C35" s="37" t="s">
        <v>66</v>
      </c>
      <c r="D35" s="1" t="s">
        <v>6</v>
      </c>
      <c r="E35" s="1">
        <v>50</v>
      </c>
      <c r="F35" s="5"/>
      <c r="G35" s="27"/>
      <c r="H35" s="44">
        <f t="shared" si="0"/>
        <v>0</v>
      </c>
      <c r="I35" s="23">
        <f t="shared" si="1"/>
        <v>0</v>
      </c>
      <c r="J35" s="23">
        <f t="shared" si="2"/>
        <v>0</v>
      </c>
      <c r="K35" s="5"/>
      <c r="L35" s="7"/>
      <c r="M35" s="14"/>
    </row>
    <row r="36" spans="1:13" ht="96" x14ac:dyDescent="0.3">
      <c r="A36" s="4">
        <v>35</v>
      </c>
      <c r="B36" s="33" t="s">
        <v>65</v>
      </c>
      <c r="C36" s="37" t="s">
        <v>67</v>
      </c>
      <c r="D36" s="1" t="s">
        <v>6</v>
      </c>
      <c r="E36" s="1">
        <v>50</v>
      </c>
      <c r="F36" s="5"/>
      <c r="G36" s="27"/>
      <c r="H36" s="44">
        <f t="shared" si="0"/>
        <v>0</v>
      </c>
      <c r="I36" s="23">
        <f t="shared" si="1"/>
        <v>0</v>
      </c>
      <c r="J36" s="23">
        <f t="shared" si="2"/>
        <v>0</v>
      </c>
      <c r="K36" s="5"/>
      <c r="L36" s="7"/>
      <c r="M36" s="14"/>
    </row>
    <row r="37" spans="1:13" ht="72" x14ac:dyDescent="0.3">
      <c r="A37" s="4">
        <v>36</v>
      </c>
      <c r="B37" s="33" t="s">
        <v>68</v>
      </c>
      <c r="C37" s="37" t="s">
        <v>69</v>
      </c>
      <c r="D37" s="1" t="s">
        <v>6</v>
      </c>
      <c r="E37" s="1">
        <v>100</v>
      </c>
      <c r="F37" s="5"/>
      <c r="G37" s="27"/>
      <c r="H37" s="44">
        <f t="shared" si="0"/>
        <v>0</v>
      </c>
      <c r="I37" s="23">
        <f t="shared" si="1"/>
        <v>0</v>
      </c>
      <c r="J37" s="23">
        <f t="shared" si="2"/>
        <v>0</v>
      </c>
      <c r="K37" s="5"/>
      <c r="L37" s="7"/>
      <c r="M37" s="14"/>
    </row>
    <row r="38" spans="1:13" ht="36" x14ac:dyDescent="0.3">
      <c r="A38" s="4">
        <v>37</v>
      </c>
      <c r="B38" s="33" t="s">
        <v>70</v>
      </c>
      <c r="C38" s="37" t="s">
        <v>71</v>
      </c>
      <c r="D38" s="1" t="s">
        <v>6</v>
      </c>
      <c r="E38" s="1">
        <v>8</v>
      </c>
      <c r="F38" s="5"/>
      <c r="G38" s="27"/>
      <c r="H38" s="44">
        <f t="shared" si="0"/>
        <v>0</v>
      </c>
      <c r="I38" s="23">
        <f t="shared" si="1"/>
        <v>0</v>
      </c>
      <c r="J38" s="23">
        <f t="shared" si="2"/>
        <v>0</v>
      </c>
      <c r="K38" s="5"/>
      <c r="L38" s="7"/>
      <c r="M38" s="14"/>
    </row>
    <row r="39" spans="1:13" ht="36" x14ac:dyDescent="0.3">
      <c r="A39" s="4">
        <v>38</v>
      </c>
      <c r="B39" s="33" t="s">
        <v>70</v>
      </c>
      <c r="C39" s="37" t="s">
        <v>72</v>
      </c>
      <c r="D39" s="1" t="s">
        <v>6</v>
      </c>
      <c r="E39" s="1">
        <v>8</v>
      </c>
      <c r="F39" s="5"/>
      <c r="G39" s="27"/>
      <c r="H39" s="44">
        <f t="shared" si="0"/>
        <v>0</v>
      </c>
      <c r="I39" s="23">
        <f t="shared" si="1"/>
        <v>0</v>
      </c>
      <c r="J39" s="23">
        <f t="shared" si="2"/>
        <v>0</v>
      </c>
      <c r="K39" s="5"/>
      <c r="L39" s="7"/>
      <c r="M39" s="14"/>
    </row>
    <row r="40" spans="1:13" ht="36" x14ac:dyDescent="0.3">
      <c r="A40" s="4">
        <v>39</v>
      </c>
      <c r="B40" s="33" t="s">
        <v>70</v>
      </c>
      <c r="C40" s="37" t="s">
        <v>73</v>
      </c>
      <c r="D40" s="1" t="s">
        <v>6</v>
      </c>
      <c r="E40" s="1">
        <v>8</v>
      </c>
      <c r="F40" s="5"/>
      <c r="G40" s="27"/>
      <c r="H40" s="44"/>
      <c r="I40" s="23">
        <f t="shared" si="1"/>
        <v>0</v>
      </c>
      <c r="J40" s="23">
        <f t="shared" si="2"/>
        <v>0</v>
      </c>
      <c r="K40" s="5"/>
      <c r="L40" s="7"/>
      <c r="M40" s="14"/>
    </row>
    <row r="41" spans="1:13" ht="36" x14ac:dyDescent="0.3">
      <c r="A41" s="4">
        <v>40</v>
      </c>
      <c r="B41" s="33" t="s">
        <v>74</v>
      </c>
      <c r="C41" s="37" t="s">
        <v>75</v>
      </c>
      <c r="D41" s="1" t="s">
        <v>6</v>
      </c>
      <c r="E41" s="1">
        <v>8</v>
      </c>
      <c r="F41" s="5"/>
      <c r="G41" s="27"/>
      <c r="H41" s="44">
        <f t="shared" si="0"/>
        <v>0</v>
      </c>
      <c r="I41" s="23">
        <f t="shared" si="1"/>
        <v>0</v>
      </c>
      <c r="J41" s="23">
        <f t="shared" si="2"/>
        <v>0</v>
      </c>
      <c r="K41" s="5"/>
      <c r="L41" s="7"/>
      <c r="M41" s="14"/>
    </row>
    <row r="42" spans="1:13" ht="36" x14ac:dyDescent="0.3">
      <c r="A42" s="4">
        <v>41</v>
      </c>
      <c r="B42" s="33" t="s">
        <v>74</v>
      </c>
      <c r="C42" s="37" t="s">
        <v>76</v>
      </c>
      <c r="D42" s="1" t="s">
        <v>6</v>
      </c>
      <c r="E42" s="1">
        <v>8</v>
      </c>
      <c r="F42" s="5"/>
      <c r="G42" s="27"/>
      <c r="H42" s="44">
        <f t="shared" si="0"/>
        <v>0</v>
      </c>
      <c r="I42" s="23">
        <f t="shared" si="1"/>
        <v>0</v>
      </c>
      <c r="J42" s="23">
        <f t="shared" si="2"/>
        <v>0</v>
      </c>
      <c r="K42" s="5"/>
      <c r="L42" s="7"/>
      <c r="M42" s="14"/>
    </row>
    <row r="43" spans="1:13" ht="36" x14ac:dyDescent="0.3">
      <c r="A43" s="4">
        <v>42</v>
      </c>
      <c r="B43" s="33" t="s">
        <v>74</v>
      </c>
      <c r="C43" s="37" t="s">
        <v>77</v>
      </c>
      <c r="D43" s="1" t="s">
        <v>6</v>
      </c>
      <c r="E43" s="1">
        <v>8</v>
      </c>
      <c r="F43" s="5"/>
      <c r="G43" s="27"/>
      <c r="H43" s="44">
        <f t="shared" si="0"/>
        <v>0</v>
      </c>
      <c r="I43" s="23">
        <f t="shared" si="1"/>
        <v>0</v>
      </c>
      <c r="J43" s="23">
        <f t="shared" si="2"/>
        <v>0</v>
      </c>
      <c r="K43" s="5"/>
      <c r="L43" s="7"/>
      <c r="M43" s="14"/>
    </row>
    <row r="44" spans="1:13" ht="36" x14ac:dyDescent="0.3">
      <c r="A44" s="4">
        <v>43</v>
      </c>
      <c r="B44" s="33" t="s">
        <v>78</v>
      </c>
      <c r="C44" s="37" t="s">
        <v>79</v>
      </c>
      <c r="D44" s="1" t="s">
        <v>6</v>
      </c>
      <c r="E44" s="1">
        <v>8</v>
      </c>
      <c r="F44" s="5"/>
      <c r="G44" s="27"/>
      <c r="H44" s="44">
        <f t="shared" si="0"/>
        <v>0</v>
      </c>
      <c r="I44" s="23">
        <f t="shared" si="1"/>
        <v>0</v>
      </c>
      <c r="J44" s="23">
        <f t="shared" si="2"/>
        <v>0</v>
      </c>
      <c r="K44" s="5"/>
      <c r="L44" s="7"/>
      <c r="M44" s="14"/>
    </row>
    <row r="45" spans="1:13" ht="36" x14ac:dyDescent="0.3">
      <c r="A45" s="4">
        <v>44</v>
      </c>
      <c r="B45" s="33" t="s">
        <v>78</v>
      </c>
      <c r="C45" s="37" t="s">
        <v>80</v>
      </c>
      <c r="D45" s="1" t="s">
        <v>6</v>
      </c>
      <c r="E45" s="1">
        <v>8</v>
      </c>
      <c r="F45" s="5"/>
      <c r="G45" s="27"/>
      <c r="H45" s="44">
        <f t="shared" si="0"/>
        <v>0</v>
      </c>
      <c r="I45" s="23">
        <f t="shared" si="1"/>
        <v>0</v>
      </c>
      <c r="J45" s="23">
        <f t="shared" si="2"/>
        <v>0</v>
      </c>
      <c r="K45" s="5"/>
      <c r="L45" s="7"/>
      <c r="M45" s="14"/>
    </row>
    <row r="46" spans="1:13" ht="36" x14ac:dyDescent="0.3">
      <c r="A46" s="4">
        <v>45</v>
      </c>
      <c r="B46" s="33" t="s">
        <v>78</v>
      </c>
      <c r="C46" s="37" t="s">
        <v>81</v>
      </c>
      <c r="D46" s="1" t="s">
        <v>6</v>
      </c>
      <c r="E46" s="1">
        <v>120</v>
      </c>
      <c r="F46" s="5"/>
      <c r="G46" s="27"/>
      <c r="H46" s="44"/>
      <c r="I46" s="23"/>
      <c r="J46" s="23"/>
      <c r="K46" s="5"/>
      <c r="L46" s="7"/>
      <c r="M46" s="14"/>
    </row>
    <row r="47" spans="1:13" ht="36" x14ac:dyDescent="0.3">
      <c r="A47" s="4">
        <v>46</v>
      </c>
      <c r="B47" s="33" t="s">
        <v>78</v>
      </c>
      <c r="C47" s="37" t="s">
        <v>82</v>
      </c>
      <c r="D47" s="1" t="s">
        <v>6</v>
      </c>
      <c r="E47" s="1">
        <v>8</v>
      </c>
      <c r="F47" s="5"/>
      <c r="G47" s="27"/>
      <c r="H47" s="44"/>
      <c r="I47" s="23"/>
      <c r="J47" s="23"/>
      <c r="K47" s="5"/>
      <c r="L47" s="7"/>
      <c r="M47" s="14"/>
    </row>
    <row r="48" spans="1:13" ht="36" x14ac:dyDescent="0.3">
      <c r="A48" s="4">
        <v>47</v>
      </c>
      <c r="B48" s="33" t="s">
        <v>78</v>
      </c>
      <c r="C48" s="37" t="s">
        <v>83</v>
      </c>
      <c r="D48" s="1" t="s">
        <v>6</v>
      </c>
      <c r="E48" s="1">
        <v>8</v>
      </c>
      <c r="F48" s="5"/>
      <c r="G48" s="27"/>
      <c r="H48" s="44">
        <f t="shared" si="0"/>
        <v>0</v>
      </c>
      <c r="I48" s="23">
        <f t="shared" si="1"/>
        <v>0</v>
      </c>
      <c r="J48" s="23">
        <f t="shared" si="2"/>
        <v>0</v>
      </c>
      <c r="K48" s="5"/>
      <c r="L48" s="7"/>
      <c r="M48" s="14"/>
    </row>
    <row r="49" spans="1:13" ht="36" x14ac:dyDescent="0.3">
      <c r="A49" s="4">
        <v>48</v>
      </c>
      <c r="B49" s="33" t="s">
        <v>84</v>
      </c>
      <c r="C49" s="37" t="s">
        <v>85</v>
      </c>
      <c r="D49" s="1" t="s">
        <v>6</v>
      </c>
      <c r="E49" s="1">
        <v>20</v>
      </c>
      <c r="F49" s="5"/>
      <c r="G49" s="27"/>
      <c r="H49" s="44">
        <f t="shared" si="0"/>
        <v>0</v>
      </c>
      <c r="I49" s="23">
        <f t="shared" si="1"/>
        <v>0</v>
      </c>
      <c r="J49" s="23">
        <f t="shared" si="2"/>
        <v>0</v>
      </c>
      <c r="K49" s="5"/>
      <c r="L49" s="7"/>
      <c r="M49" s="14"/>
    </row>
    <row r="50" spans="1:13" ht="36" x14ac:dyDescent="0.3">
      <c r="A50" s="4">
        <v>49</v>
      </c>
      <c r="B50" s="33" t="s">
        <v>86</v>
      </c>
      <c r="C50" s="37" t="s">
        <v>87</v>
      </c>
      <c r="D50" s="1" t="s">
        <v>6</v>
      </c>
      <c r="E50" s="1">
        <v>20</v>
      </c>
      <c r="F50" s="5"/>
      <c r="G50" s="27"/>
      <c r="H50" s="44">
        <f t="shared" si="0"/>
        <v>0</v>
      </c>
      <c r="I50" s="23">
        <f t="shared" si="1"/>
        <v>0</v>
      </c>
      <c r="J50" s="23">
        <f t="shared" si="2"/>
        <v>0</v>
      </c>
      <c r="K50" s="5"/>
      <c r="L50" s="7"/>
      <c r="M50" s="14"/>
    </row>
    <row r="51" spans="1:13" ht="36" x14ac:dyDescent="0.3">
      <c r="A51" s="4">
        <v>50</v>
      </c>
      <c r="B51" s="33" t="s">
        <v>88</v>
      </c>
      <c r="C51" s="37" t="s">
        <v>89</v>
      </c>
      <c r="D51" s="1" t="s">
        <v>6</v>
      </c>
      <c r="E51" s="1">
        <v>20</v>
      </c>
      <c r="F51" s="5"/>
      <c r="G51" s="27"/>
      <c r="H51" s="44">
        <f t="shared" si="0"/>
        <v>0</v>
      </c>
      <c r="I51" s="23">
        <f t="shared" si="1"/>
        <v>0</v>
      </c>
      <c r="J51" s="23">
        <f t="shared" si="2"/>
        <v>0</v>
      </c>
      <c r="K51" s="5"/>
      <c r="L51" s="7"/>
      <c r="M51" s="14"/>
    </row>
    <row r="52" spans="1:13" ht="36" x14ac:dyDescent="0.3">
      <c r="A52" s="4">
        <v>51</v>
      </c>
      <c r="B52" s="33" t="s">
        <v>84</v>
      </c>
      <c r="C52" s="37" t="s">
        <v>90</v>
      </c>
      <c r="D52" s="1" t="s">
        <v>6</v>
      </c>
      <c r="E52" s="1">
        <v>8</v>
      </c>
      <c r="F52" s="5"/>
      <c r="G52" s="27"/>
      <c r="H52" s="44">
        <f t="shared" si="0"/>
        <v>0</v>
      </c>
      <c r="I52" s="23">
        <f t="shared" si="1"/>
        <v>0</v>
      </c>
      <c r="J52" s="23">
        <f t="shared" si="2"/>
        <v>0</v>
      </c>
      <c r="K52" s="5"/>
      <c r="L52" s="7"/>
      <c r="M52" s="14"/>
    </row>
    <row r="53" spans="1:13" ht="36" x14ac:dyDescent="0.3">
      <c r="A53" s="4">
        <v>52</v>
      </c>
      <c r="B53" s="33" t="s">
        <v>84</v>
      </c>
      <c r="C53" s="37" t="s">
        <v>91</v>
      </c>
      <c r="D53" s="1" t="s">
        <v>6</v>
      </c>
      <c r="E53" s="1">
        <v>8</v>
      </c>
      <c r="F53" s="5"/>
      <c r="G53" s="27"/>
      <c r="H53" s="44">
        <f t="shared" si="0"/>
        <v>0</v>
      </c>
      <c r="I53" s="23">
        <f t="shared" si="1"/>
        <v>0</v>
      </c>
      <c r="J53" s="23">
        <f t="shared" si="2"/>
        <v>0</v>
      </c>
      <c r="K53" s="5"/>
      <c r="L53" s="7"/>
      <c r="M53" s="14"/>
    </row>
    <row r="54" spans="1:13" ht="36" x14ac:dyDescent="0.3">
      <c r="A54" s="4">
        <v>53</v>
      </c>
      <c r="B54" s="33" t="s">
        <v>84</v>
      </c>
      <c r="C54" s="37" t="s">
        <v>92</v>
      </c>
      <c r="D54" s="1" t="s">
        <v>6</v>
      </c>
      <c r="E54" s="1">
        <v>20</v>
      </c>
      <c r="F54" s="5"/>
      <c r="G54" s="27"/>
      <c r="H54" s="44">
        <f t="shared" si="0"/>
        <v>0</v>
      </c>
      <c r="I54" s="23">
        <f t="shared" si="1"/>
        <v>0</v>
      </c>
      <c r="J54" s="23">
        <f t="shared" si="2"/>
        <v>0</v>
      </c>
      <c r="K54" s="5"/>
      <c r="L54" s="7"/>
      <c r="M54" s="14"/>
    </row>
    <row r="55" spans="1:13" ht="36" x14ac:dyDescent="0.3">
      <c r="A55" s="4">
        <v>54</v>
      </c>
      <c r="B55" s="33" t="s">
        <v>84</v>
      </c>
      <c r="C55" s="37" t="s">
        <v>93</v>
      </c>
      <c r="D55" s="1" t="s">
        <v>6</v>
      </c>
      <c r="E55" s="1">
        <v>8</v>
      </c>
      <c r="F55" s="5"/>
      <c r="G55" s="27"/>
      <c r="H55" s="44">
        <f t="shared" si="0"/>
        <v>0</v>
      </c>
      <c r="I55" s="23">
        <f t="shared" si="1"/>
        <v>0</v>
      </c>
      <c r="J55" s="23">
        <f t="shared" si="2"/>
        <v>0</v>
      </c>
      <c r="K55" s="5"/>
      <c r="L55" s="7"/>
      <c r="M55" s="14"/>
    </row>
    <row r="56" spans="1:13" ht="36" x14ac:dyDescent="0.3">
      <c r="A56" s="4">
        <v>55</v>
      </c>
      <c r="B56" s="33" t="s">
        <v>84</v>
      </c>
      <c r="C56" s="37" t="s">
        <v>94</v>
      </c>
      <c r="D56" s="1" t="s">
        <v>6</v>
      </c>
      <c r="E56" s="1">
        <v>8</v>
      </c>
      <c r="F56" s="5"/>
      <c r="G56" s="27"/>
      <c r="H56" s="44">
        <f t="shared" si="0"/>
        <v>0</v>
      </c>
      <c r="I56" s="23">
        <f t="shared" si="1"/>
        <v>0</v>
      </c>
      <c r="J56" s="23">
        <f t="shared" si="2"/>
        <v>0</v>
      </c>
      <c r="K56" s="5"/>
      <c r="L56" s="7"/>
      <c r="M56" s="14"/>
    </row>
    <row r="57" spans="1:13" ht="36" x14ac:dyDescent="0.3">
      <c r="A57" s="4">
        <v>56</v>
      </c>
      <c r="B57" s="33" t="s">
        <v>84</v>
      </c>
      <c r="C57" s="37" t="s">
        <v>95</v>
      </c>
      <c r="D57" s="1" t="s">
        <v>6</v>
      </c>
      <c r="E57" s="1">
        <v>3</v>
      </c>
      <c r="F57" s="5"/>
      <c r="G57" s="27"/>
      <c r="H57" s="44">
        <f t="shared" si="0"/>
        <v>0</v>
      </c>
      <c r="I57" s="23">
        <f t="shared" si="1"/>
        <v>0</v>
      </c>
      <c r="J57" s="23">
        <f t="shared" si="2"/>
        <v>0</v>
      </c>
      <c r="K57" s="5"/>
      <c r="L57" s="7"/>
      <c r="M57" s="14"/>
    </row>
    <row r="58" spans="1:13" ht="36" x14ac:dyDescent="0.3">
      <c r="A58" s="4">
        <v>57</v>
      </c>
      <c r="B58" s="33" t="s">
        <v>96</v>
      </c>
      <c r="C58" s="37" t="s">
        <v>97</v>
      </c>
      <c r="D58" s="1" t="s">
        <v>6</v>
      </c>
      <c r="E58" s="1">
        <v>8</v>
      </c>
      <c r="F58" s="5"/>
      <c r="G58" s="27"/>
      <c r="H58" s="44">
        <f t="shared" si="0"/>
        <v>0</v>
      </c>
      <c r="I58" s="23">
        <f t="shared" si="1"/>
        <v>0</v>
      </c>
      <c r="J58" s="23">
        <f t="shared" si="2"/>
        <v>0</v>
      </c>
      <c r="K58" s="5"/>
      <c r="L58" s="7"/>
      <c r="M58" s="14"/>
    </row>
    <row r="59" spans="1:13" ht="36" x14ac:dyDescent="0.3">
      <c r="A59" s="4">
        <v>58</v>
      </c>
      <c r="B59" s="33" t="s">
        <v>96</v>
      </c>
      <c r="C59" s="37" t="s">
        <v>98</v>
      </c>
      <c r="D59" s="1" t="s">
        <v>6</v>
      </c>
      <c r="E59" s="1">
        <v>8</v>
      </c>
      <c r="F59" s="5"/>
      <c r="G59" s="27"/>
      <c r="H59" s="44">
        <f t="shared" si="0"/>
        <v>0</v>
      </c>
      <c r="I59" s="23">
        <f t="shared" si="1"/>
        <v>0</v>
      </c>
      <c r="J59" s="23">
        <f t="shared" si="2"/>
        <v>0</v>
      </c>
      <c r="K59" s="5"/>
      <c r="L59" s="7"/>
      <c r="M59" s="14"/>
    </row>
    <row r="60" spans="1:13" ht="36" x14ac:dyDescent="0.3">
      <c r="A60" s="4">
        <v>59</v>
      </c>
      <c r="B60" s="33" t="s">
        <v>96</v>
      </c>
      <c r="C60" s="37" t="s">
        <v>99</v>
      </c>
      <c r="D60" s="1" t="s">
        <v>6</v>
      </c>
      <c r="E60" s="1">
        <v>8</v>
      </c>
      <c r="F60" s="5"/>
      <c r="G60" s="27"/>
      <c r="H60" s="44">
        <f t="shared" si="0"/>
        <v>0</v>
      </c>
      <c r="I60" s="23">
        <f t="shared" si="1"/>
        <v>0</v>
      </c>
      <c r="J60" s="23">
        <f t="shared" si="2"/>
        <v>0</v>
      </c>
      <c r="K60" s="5"/>
      <c r="L60" s="7"/>
      <c r="M60" s="14"/>
    </row>
    <row r="61" spans="1:13" ht="36" x14ac:dyDescent="0.3">
      <c r="A61" s="4">
        <v>60</v>
      </c>
      <c r="B61" s="33" t="s">
        <v>96</v>
      </c>
      <c r="C61" s="37" t="s">
        <v>100</v>
      </c>
      <c r="D61" s="1" t="s">
        <v>6</v>
      </c>
      <c r="E61" s="1">
        <v>8</v>
      </c>
      <c r="F61" s="5"/>
      <c r="G61" s="27"/>
      <c r="H61" s="44">
        <f t="shared" si="0"/>
        <v>0</v>
      </c>
      <c r="I61" s="23">
        <f t="shared" si="1"/>
        <v>0</v>
      </c>
      <c r="J61" s="23">
        <f t="shared" si="2"/>
        <v>0</v>
      </c>
      <c r="K61" s="5"/>
      <c r="L61" s="7"/>
      <c r="M61" s="14"/>
    </row>
    <row r="62" spans="1:13" ht="36.6" thickBot="1" x14ac:dyDescent="0.35">
      <c r="A62" s="6">
        <v>61</v>
      </c>
      <c r="B62" s="34" t="s">
        <v>101</v>
      </c>
      <c r="C62" s="38" t="s">
        <v>102</v>
      </c>
      <c r="D62" s="2" t="s">
        <v>6</v>
      </c>
      <c r="E62" s="2">
        <v>8</v>
      </c>
      <c r="F62" s="41"/>
      <c r="G62" s="28"/>
      <c r="H62" s="44">
        <f t="shared" si="0"/>
        <v>0</v>
      </c>
      <c r="I62" s="24">
        <f t="shared" si="1"/>
        <v>0</v>
      </c>
      <c r="J62" s="24">
        <f t="shared" si="2"/>
        <v>0</v>
      </c>
      <c r="K62" s="41"/>
      <c r="L62" s="8"/>
      <c r="M62" s="14"/>
    </row>
    <row r="63" spans="1:13" ht="264" x14ac:dyDescent="0.3">
      <c r="A63" s="9">
        <v>62</v>
      </c>
      <c r="B63" s="35" t="s">
        <v>105</v>
      </c>
      <c r="C63" s="39" t="s">
        <v>106</v>
      </c>
      <c r="D63" s="10" t="s">
        <v>6</v>
      </c>
      <c r="E63" s="10">
        <v>20</v>
      </c>
      <c r="F63" s="42"/>
      <c r="G63" s="29"/>
      <c r="H63" s="44">
        <f t="shared" si="0"/>
        <v>0</v>
      </c>
      <c r="I63" s="25">
        <f t="shared" si="1"/>
        <v>0</v>
      </c>
      <c r="J63" s="25">
        <f t="shared" si="2"/>
        <v>0</v>
      </c>
      <c r="K63" s="42"/>
      <c r="L63" s="18"/>
      <c r="M63" s="14"/>
    </row>
    <row r="64" spans="1:13" ht="288" x14ac:dyDescent="0.3">
      <c r="A64" s="4">
        <v>63</v>
      </c>
      <c r="B64" s="33" t="s">
        <v>5</v>
      </c>
      <c r="C64" s="37" t="s">
        <v>7</v>
      </c>
      <c r="D64" s="1" t="s">
        <v>6</v>
      </c>
      <c r="E64" s="1">
        <v>20</v>
      </c>
      <c r="F64" s="5"/>
      <c r="G64" s="27"/>
      <c r="H64" s="44">
        <f t="shared" si="0"/>
        <v>0</v>
      </c>
      <c r="I64" s="23">
        <f t="shared" si="1"/>
        <v>0</v>
      </c>
      <c r="J64" s="23">
        <f t="shared" si="2"/>
        <v>0</v>
      </c>
      <c r="K64" s="5"/>
      <c r="L64" s="15"/>
      <c r="M64" s="14"/>
    </row>
    <row r="65" spans="1:13" ht="204" x14ac:dyDescent="0.3">
      <c r="A65" s="4">
        <v>64</v>
      </c>
      <c r="B65" s="33" t="s">
        <v>105</v>
      </c>
      <c r="C65" s="37" t="s">
        <v>107</v>
      </c>
      <c r="D65" s="1" t="s">
        <v>6</v>
      </c>
      <c r="E65" s="1">
        <v>20</v>
      </c>
      <c r="F65" s="5"/>
      <c r="G65" s="27"/>
      <c r="H65" s="44">
        <f t="shared" si="0"/>
        <v>0</v>
      </c>
      <c r="I65" s="23">
        <f t="shared" si="1"/>
        <v>0</v>
      </c>
      <c r="J65" s="23">
        <f t="shared" si="2"/>
        <v>0</v>
      </c>
      <c r="K65" s="5"/>
      <c r="L65" s="15"/>
      <c r="M65" s="14"/>
    </row>
    <row r="66" spans="1:13" ht="252" x14ac:dyDescent="0.3">
      <c r="A66" s="4">
        <v>65</v>
      </c>
      <c r="B66" s="33" t="s">
        <v>105</v>
      </c>
      <c r="C66" s="37" t="s">
        <v>108</v>
      </c>
      <c r="D66" s="1" t="s">
        <v>6</v>
      </c>
      <c r="E66" s="1">
        <v>10</v>
      </c>
      <c r="F66" s="5"/>
      <c r="G66" s="27"/>
      <c r="H66" s="44">
        <f t="shared" si="0"/>
        <v>0</v>
      </c>
      <c r="I66" s="23">
        <f t="shared" si="1"/>
        <v>0</v>
      </c>
      <c r="J66" s="23">
        <f t="shared" si="2"/>
        <v>0</v>
      </c>
      <c r="K66" s="5"/>
      <c r="L66" s="15"/>
      <c r="M66" s="14"/>
    </row>
    <row r="67" spans="1:13" ht="228" x14ac:dyDescent="0.3">
      <c r="A67" s="4">
        <v>66</v>
      </c>
      <c r="B67" s="33" t="s">
        <v>109</v>
      </c>
      <c r="C67" s="37" t="s">
        <v>110</v>
      </c>
      <c r="D67" s="1" t="s">
        <v>6</v>
      </c>
      <c r="E67" s="1">
        <v>30</v>
      </c>
      <c r="F67" s="5"/>
      <c r="G67" s="27"/>
      <c r="H67" s="44">
        <f t="shared" ref="H67:H130" si="3">F67*E67</f>
        <v>0</v>
      </c>
      <c r="I67" s="23">
        <f t="shared" ref="I67:I131" si="4">F67*8%</f>
        <v>0</v>
      </c>
      <c r="J67" s="23">
        <f t="shared" ref="J67:J131" si="5">F67+I67</f>
        <v>0</v>
      </c>
      <c r="K67" s="5"/>
      <c r="L67" s="15"/>
      <c r="M67" s="14"/>
    </row>
    <row r="68" spans="1:13" ht="180" x14ac:dyDescent="0.3">
      <c r="A68" s="4">
        <v>67</v>
      </c>
      <c r="B68" s="33" t="s">
        <v>111</v>
      </c>
      <c r="C68" s="37" t="s">
        <v>112</v>
      </c>
      <c r="D68" s="1" t="s">
        <v>6</v>
      </c>
      <c r="E68" s="1">
        <v>20</v>
      </c>
      <c r="F68" s="5"/>
      <c r="G68" s="27"/>
      <c r="H68" s="44">
        <f t="shared" si="3"/>
        <v>0</v>
      </c>
      <c r="I68" s="23">
        <f t="shared" si="4"/>
        <v>0</v>
      </c>
      <c r="J68" s="23">
        <f t="shared" si="5"/>
        <v>0</v>
      </c>
      <c r="K68" s="5"/>
      <c r="L68" s="15"/>
      <c r="M68" s="14"/>
    </row>
    <row r="69" spans="1:13" ht="180" x14ac:dyDescent="0.3">
      <c r="A69" s="4">
        <v>68</v>
      </c>
      <c r="B69" s="33" t="s">
        <v>111</v>
      </c>
      <c r="C69" s="37" t="s">
        <v>113</v>
      </c>
      <c r="D69" s="1" t="s">
        <v>6</v>
      </c>
      <c r="E69" s="1">
        <v>5</v>
      </c>
      <c r="F69" s="5"/>
      <c r="G69" s="27"/>
      <c r="H69" s="44">
        <f t="shared" si="3"/>
        <v>0</v>
      </c>
      <c r="I69" s="23">
        <f t="shared" si="4"/>
        <v>0</v>
      </c>
      <c r="J69" s="23">
        <f t="shared" si="5"/>
        <v>0</v>
      </c>
      <c r="K69" s="5"/>
      <c r="L69" s="15"/>
      <c r="M69" s="14"/>
    </row>
    <row r="70" spans="1:13" ht="180" x14ac:dyDescent="0.3">
      <c r="A70" s="4">
        <v>69</v>
      </c>
      <c r="B70" s="33" t="s">
        <v>111</v>
      </c>
      <c r="C70" s="37" t="s">
        <v>114</v>
      </c>
      <c r="D70" s="1" t="s">
        <v>6</v>
      </c>
      <c r="E70" s="1">
        <v>5</v>
      </c>
      <c r="F70" s="5"/>
      <c r="G70" s="27"/>
      <c r="H70" s="44">
        <f t="shared" si="3"/>
        <v>0</v>
      </c>
      <c r="I70" s="23">
        <f t="shared" si="4"/>
        <v>0</v>
      </c>
      <c r="J70" s="23">
        <f t="shared" si="5"/>
        <v>0</v>
      </c>
      <c r="K70" s="5"/>
      <c r="L70" s="15"/>
      <c r="M70" s="14"/>
    </row>
    <row r="71" spans="1:13" ht="168" x14ac:dyDescent="0.3">
      <c r="A71" s="4">
        <v>70</v>
      </c>
      <c r="B71" s="33" t="s">
        <v>111</v>
      </c>
      <c r="C71" s="37" t="s">
        <v>115</v>
      </c>
      <c r="D71" s="1" t="s">
        <v>6</v>
      </c>
      <c r="E71" s="1">
        <v>5</v>
      </c>
      <c r="F71" s="5"/>
      <c r="G71" s="27"/>
      <c r="H71" s="44">
        <f t="shared" si="3"/>
        <v>0</v>
      </c>
      <c r="I71" s="23">
        <f t="shared" si="4"/>
        <v>0</v>
      </c>
      <c r="J71" s="23">
        <f t="shared" si="5"/>
        <v>0</v>
      </c>
      <c r="K71" s="5"/>
      <c r="L71" s="15"/>
      <c r="M71" s="14"/>
    </row>
    <row r="72" spans="1:13" ht="96" x14ac:dyDescent="0.3">
      <c r="A72" s="4">
        <v>71</v>
      </c>
      <c r="B72" s="33" t="s">
        <v>111</v>
      </c>
      <c r="C72" s="37" t="s">
        <v>116</v>
      </c>
      <c r="D72" s="1" t="s">
        <v>6</v>
      </c>
      <c r="E72" s="1">
        <v>20</v>
      </c>
      <c r="F72" s="5"/>
      <c r="G72" s="27"/>
      <c r="H72" s="44">
        <f t="shared" si="3"/>
        <v>0</v>
      </c>
      <c r="I72" s="23">
        <f t="shared" si="4"/>
        <v>0</v>
      </c>
      <c r="J72" s="23">
        <f t="shared" si="5"/>
        <v>0</v>
      </c>
      <c r="K72" s="5"/>
      <c r="L72" s="15"/>
      <c r="M72" s="14"/>
    </row>
    <row r="73" spans="1:13" ht="132" x14ac:dyDescent="0.3">
      <c r="A73" s="4">
        <v>72</v>
      </c>
      <c r="B73" s="33" t="s">
        <v>111</v>
      </c>
      <c r="C73" s="37" t="s">
        <v>117</v>
      </c>
      <c r="D73" s="1" t="s">
        <v>6</v>
      </c>
      <c r="E73" s="1">
        <v>20</v>
      </c>
      <c r="F73" s="5"/>
      <c r="G73" s="27"/>
      <c r="H73" s="44">
        <f t="shared" si="3"/>
        <v>0</v>
      </c>
      <c r="I73" s="23">
        <f t="shared" si="4"/>
        <v>0</v>
      </c>
      <c r="J73" s="23">
        <f t="shared" si="5"/>
        <v>0</v>
      </c>
      <c r="K73" s="5"/>
      <c r="L73" s="15"/>
      <c r="M73" s="14"/>
    </row>
    <row r="74" spans="1:13" ht="228" x14ac:dyDescent="0.3">
      <c r="A74" s="4">
        <v>73</v>
      </c>
      <c r="B74" s="33" t="s">
        <v>111</v>
      </c>
      <c r="C74" s="37" t="s">
        <v>118</v>
      </c>
      <c r="D74" s="1" t="s">
        <v>6</v>
      </c>
      <c r="E74" s="1">
        <v>5</v>
      </c>
      <c r="F74" s="5"/>
      <c r="G74" s="27"/>
      <c r="H74" s="44">
        <f t="shared" si="3"/>
        <v>0</v>
      </c>
      <c r="I74" s="23">
        <f t="shared" si="4"/>
        <v>0</v>
      </c>
      <c r="J74" s="23">
        <f t="shared" si="5"/>
        <v>0</v>
      </c>
      <c r="K74" s="5"/>
      <c r="L74" s="15"/>
      <c r="M74" s="14"/>
    </row>
    <row r="75" spans="1:13" ht="300" x14ac:dyDescent="0.3">
      <c r="A75" s="4">
        <v>74</v>
      </c>
      <c r="B75" s="33" t="s">
        <v>119</v>
      </c>
      <c r="C75" s="37" t="s">
        <v>120</v>
      </c>
      <c r="D75" s="1" t="s">
        <v>6</v>
      </c>
      <c r="E75" s="1">
        <v>20</v>
      </c>
      <c r="F75" s="5"/>
      <c r="G75" s="27"/>
      <c r="H75" s="44">
        <f t="shared" si="3"/>
        <v>0</v>
      </c>
      <c r="I75" s="23">
        <f t="shared" si="4"/>
        <v>0</v>
      </c>
      <c r="J75" s="23">
        <f t="shared" si="5"/>
        <v>0</v>
      </c>
      <c r="K75" s="5"/>
      <c r="L75" s="15"/>
      <c r="M75" s="14"/>
    </row>
    <row r="76" spans="1:13" ht="264" x14ac:dyDescent="0.3">
      <c r="A76" s="4">
        <v>75</v>
      </c>
      <c r="B76" s="33" t="s">
        <v>119</v>
      </c>
      <c r="C76" s="37" t="s">
        <v>121</v>
      </c>
      <c r="D76" s="1" t="s">
        <v>6</v>
      </c>
      <c r="E76" s="1">
        <v>20</v>
      </c>
      <c r="F76" s="5"/>
      <c r="G76" s="27"/>
      <c r="H76" s="44">
        <f t="shared" si="3"/>
        <v>0</v>
      </c>
      <c r="I76" s="23">
        <f t="shared" si="4"/>
        <v>0</v>
      </c>
      <c r="J76" s="23">
        <f t="shared" si="5"/>
        <v>0</v>
      </c>
      <c r="K76" s="5"/>
      <c r="L76" s="15"/>
      <c r="M76" s="14"/>
    </row>
    <row r="77" spans="1:13" ht="60" x14ac:dyDescent="0.3">
      <c r="A77" s="4">
        <v>76</v>
      </c>
      <c r="B77" s="33" t="s">
        <v>122</v>
      </c>
      <c r="C77" s="37" t="s">
        <v>8</v>
      </c>
      <c r="D77" s="1" t="s">
        <v>6</v>
      </c>
      <c r="E77" s="1">
        <v>5</v>
      </c>
      <c r="F77" s="5"/>
      <c r="G77" s="27"/>
      <c r="H77" s="44">
        <f t="shared" si="3"/>
        <v>0</v>
      </c>
      <c r="I77" s="23">
        <f t="shared" si="4"/>
        <v>0</v>
      </c>
      <c r="J77" s="23">
        <f t="shared" si="5"/>
        <v>0</v>
      </c>
      <c r="K77" s="5"/>
      <c r="L77" s="15"/>
      <c r="M77" s="14"/>
    </row>
    <row r="78" spans="1:13" ht="54" x14ac:dyDescent="0.3">
      <c r="A78" s="4">
        <v>77</v>
      </c>
      <c r="B78" s="33" t="s">
        <v>122</v>
      </c>
      <c r="C78" s="37" t="s">
        <v>9</v>
      </c>
      <c r="D78" s="1" t="s">
        <v>6</v>
      </c>
      <c r="E78" s="1">
        <v>5</v>
      </c>
      <c r="F78" s="5"/>
      <c r="G78" s="27"/>
      <c r="H78" s="44">
        <f t="shared" si="3"/>
        <v>0</v>
      </c>
      <c r="I78" s="23">
        <f t="shared" si="4"/>
        <v>0</v>
      </c>
      <c r="J78" s="23">
        <f t="shared" si="5"/>
        <v>0</v>
      </c>
      <c r="K78" s="5"/>
      <c r="L78" s="15"/>
      <c r="M78" s="14"/>
    </row>
    <row r="79" spans="1:13" ht="54" x14ac:dyDescent="0.3">
      <c r="A79" s="4">
        <v>78</v>
      </c>
      <c r="B79" s="33" t="s">
        <v>122</v>
      </c>
      <c r="C79" s="37" t="s">
        <v>10</v>
      </c>
      <c r="D79" s="1" t="s">
        <v>6</v>
      </c>
      <c r="E79" s="1">
        <v>5</v>
      </c>
      <c r="F79" s="5"/>
      <c r="G79" s="27"/>
      <c r="H79" s="44">
        <f t="shared" si="3"/>
        <v>0</v>
      </c>
      <c r="I79" s="23">
        <f t="shared" si="4"/>
        <v>0</v>
      </c>
      <c r="J79" s="23">
        <f t="shared" si="5"/>
        <v>0</v>
      </c>
      <c r="K79" s="5"/>
      <c r="L79" s="15"/>
      <c r="M79" s="14"/>
    </row>
    <row r="80" spans="1:13" ht="276" x14ac:dyDescent="0.3">
      <c r="A80" s="4">
        <v>79</v>
      </c>
      <c r="B80" s="33" t="s">
        <v>123</v>
      </c>
      <c r="C80" s="37" t="s">
        <v>124</v>
      </c>
      <c r="D80" s="1" t="s">
        <v>6</v>
      </c>
      <c r="E80" s="1">
        <v>6</v>
      </c>
      <c r="F80" s="5"/>
      <c r="G80" s="27"/>
      <c r="H80" s="44">
        <f t="shared" si="3"/>
        <v>0</v>
      </c>
      <c r="I80" s="23">
        <f t="shared" si="4"/>
        <v>0</v>
      </c>
      <c r="J80" s="23">
        <f t="shared" si="5"/>
        <v>0</v>
      </c>
      <c r="K80" s="5"/>
      <c r="L80" s="15"/>
      <c r="M80" s="14"/>
    </row>
    <row r="81" spans="1:13" ht="276" x14ac:dyDescent="0.3">
      <c r="A81" s="4">
        <v>80</v>
      </c>
      <c r="B81" s="33" t="s">
        <v>123</v>
      </c>
      <c r="C81" s="37" t="s">
        <v>125</v>
      </c>
      <c r="D81" s="1" t="s">
        <v>6</v>
      </c>
      <c r="E81" s="1">
        <v>3</v>
      </c>
      <c r="F81" s="5"/>
      <c r="G81" s="27"/>
      <c r="H81" s="44">
        <f t="shared" si="3"/>
        <v>0</v>
      </c>
      <c r="I81" s="23">
        <f t="shared" si="4"/>
        <v>0</v>
      </c>
      <c r="J81" s="23">
        <f t="shared" si="5"/>
        <v>0</v>
      </c>
      <c r="K81" s="5"/>
      <c r="L81" s="15"/>
      <c r="M81" s="14"/>
    </row>
    <row r="82" spans="1:13" ht="276" x14ac:dyDescent="0.3">
      <c r="A82" s="4">
        <v>81</v>
      </c>
      <c r="B82" s="33" t="s">
        <v>123</v>
      </c>
      <c r="C82" s="37" t="s">
        <v>126</v>
      </c>
      <c r="D82" s="1" t="s">
        <v>6</v>
      </c>
      <c r="E82" s="1">
        <v>6</v>
      </c>
      <c r="F82" s="5"/>
      <c r="G82" s="27"/>
      <c r="H82" s="44">
        <f t="shared" si="3"/>
        <v>0</v>
      </c>
      <c r="I82" s="23">
        <f t="shared" si="4"/>
        <v>0</v>
      </c>
      <c r="J82" s="23">
        <f t="shared" si="5"/>
        <v>0</v>
      </c>
      <c r="K82" s="5"/>
      <c r="L82" s="15"/>
      <c r="M82" s="14"/>
    </row>
    <row r="83" spans="1:13" ht="300" x14ac:dyDescent="0.3">
      <c r="A83" s="4">
        <v>82</v>
      </c>
      <c r="B83" s="33" t="s">
        <v>123</v>
      </c>
      <c r="C83" s="37" t="s">
        <v>127</v>
      </c>
      <c r="D83" s="1" t="s">
        <v>6</v>
      </c>
      <c r="E83" s="1">
        <v>3</v>
      </c>
      <c r="F83" s="5"/>
      <c r="G83" s="27"/>
      <c r="H83" s="44">
        <f t="shared" si="3"/>
        <v>0</v>
      </c>
      <c r="I83" s="23">
        <f t="shared" si="4"/>
        <v>0</v>
      </c>
      <c r="J83" s="23">
        <f t="shared" si="5"/>
        <v>0</v>
      </c>
      <c r="K83" s="5"/>
      <c r="L83" s="15"/>
      <c r="M83" s="14"/>
    </row>
    <row r="84" spans="1:13" ht="300" x14ac:dyDescent="0.3">
      <c r="A84" s="4">
        <v>83</v>
      </c>
      <c r="B84" s="33" t="s">
        <v>123</v>
      </c>
      <c r="C84" s="37" t="s">
        <v>128</v>
      </c>
      <c r="D84" s="1" t="s">
        <v>6</v>
      </c>
      <c r="E84" s="1">
        <v>3</v>
      </c>
      <c r="F84" s="5"/>
      <c r="G84" s="27"/>
      <c r="H84" s="44">
        <f t="shared" si="3"/>
        <v>0</v>
      </c>
      <c r="I84" s="23">
        <f t="shared" si="4"/>
        <v>0</v>
      </c>
      <c r="J84" s="23">
        <f t="shared" si="5"/>
        <v>0</v>
      </c>
      <c r="K84" s="5"/>
      <c r="L84" s="15"/>
      <c r="M84" s="14"/>
    </row>
    <row r="85" spans="1:13" ht="192" x14ac:dyDescent="0.3">
      <c r="A85" s="4">
        <v>84</v>
      </c>
      <c r="B85" s="33" t="s">
        <v>441</v>
      </c>
      <c r="C85" s="37" t="s">
        <v>442</v>
      </c>
      <c r="D85" s="1" t="s">
        <v>6</v>
      </c>
      <c r="E85" s="1">
        <v>10</v>
      </c>
      <c r="F85" s="5"/>
      <c r="G85" s="27"/>
      <c r="H85" s="44">
        <f t="shared" si="3"/>
        <v>0</v>
      </c>
      <c r="I85" s="23">
        <f t="shared" si="4"/>
        <v>0</v>
      </c>
      <c r="J85" s="23">
        <f t="shared" si="5"/>
        <v>0</v>
      </c>
      <c r="K85" s="5"/>
      <c r="L85" s="15"/>
      <c r="M85" s="14"/>
    </row>
    <row r="86" spans="1:13" ht="204" x14ac:dyDescent="0.3">
      <c r="A86" s="4">
        <v>85</v>
      </c>
      <c r="B86" s="33" t="s">
        <v>129</v>
      </c>
      <c r="C86" s="37" t="s">
        <v>130</v>
      </c>
      <c r="D86" s="1" t="s">
        <v>6</v>
      </c>
      <c r="E86" s="1">
        <v>20</v>
      </c>
      <c r="F86" s="5"/>
      <c r="G86" s="27"/>
      <c r="H86" s="44">
        <f t="shared" si="3"/>
        <v>0</v>
      </c>
      <c r="I86" s="23">
        <f t="shared" si="4"/>
        <v>0</v>
      </c>
      <c r="J86" s="23">
        <f t="shared" si="5"/>
        <v>0</v>
      </c>
      <c r="K86" s="5"/>
      <c r="L86" s="15"/>
      <c r="M86" s="14"/>
    </row>
    <row r="87" spans="1:13" ht="228" x14ac:dyDescent="0.3">
      <c r="A87" s="4">
        <v>86</v>
      </c>
      <c r="B87" s="33" t="s">
        <v>131</v>
      </c>
      <c r="C87" s="37" t="s">
        <v>132</v>
      </c>
      <c r="D87" s="1" t="s">
        <v>6</v>
      </c>
      <c r="E87" s="1">
        <v>20</v>
      </c>
      <c r="F87" s="5"/>
      <c r="G87" s="27"/>
      <c r="H87" s="44">
        <f t="shared" si="3"/>
        <v>0</v>
      </c>
      <c r="I87" s="23">
        <f t="shared" si="4"/>
        <v>0</v>
      </c>
      <c r="J87" s="23">
        <f t="shared" si="5"/>
        <v>0</v>
      </c>
      <c r="K87" s="5"/>
      <c r="L87" s="15"/>
      <c r="M87" s="14"/>
    </row>
    <row r="88" spans="1:13" ht="240" x14ac:dyDescent="0.3">
      <c r="A88" s="4">
        <v>87</v>
      </c>
      <c r="B88" s="33" t="s">
        <v>131</v>
      </c>
      <c r="C88" s="37" t="s">
        <v>133</v>
      </c>
      <c r="D88" s="1" t="s">
        <v>6</v>
      </c>
      <c r="E88" s="1">
        <v>20</v>
      </c>
      <c r="F88" s="5"/>
      <c r="G88" s="27"/>
      <c r="H88" s="44">
        <f t="shared" si="3"/>
        <v>0</v>
      </c>
      <c r="I88" s="23">
        <f t="shared" si="4"/>
        <v>0</v>
      </c>
      <c r="J88" s="23">
        <f t="shared" si="5"/>
        <v>0</v>
      </c>
      <c r="K88" s="5"/>
      <c r="L88" s="15"/>
      <c r="M88" s="14"/>
    </row>
    <row r="89" spans="1:13" ht="312" x14ac:dyDescent="0.3">
      <c r="A89" s="4">
        <v>88</v>
      </c>
      <c r="B89" s="33" t="s">
        <v>134</v>
      </c>
      <c r="C89" s="37" t="s">
        <v>135</v>
      </c>
      <c r="D89" s="1" t="s">
        <v>6</v>
      </c>
      <c r="E89" s="1">
        <v>20</v>
      </c>
      <c r="F89" s="5"/>
      <c r="G89" s="27"/>
      <c r="H89" s="44">
        <f t="shared" si="3"/>
        <v>0</v>
      </c>
      <c r="I89" s="23">
        <f t="shared" si="4"/>
        <v>0</v>
      </c>
      <c r="J89" s="23">
        <f t="shared" si="5"/>
        <v>0</v>
      </c>
      <c r="K89" s="5"/>
      <c r="L89" s="15"/>
      <c r="M89" s="14"/>
    </row>
    <row r="90" spans="1:13" ht="204" x14ac:dyDescent="0.3">
      <c r="A90" s="4">
        <v>89</v>
      </c>
      <c r="B90" s="33" t="s">
        <v>136</v>
      </c>
      <c r="C90" s="37" t="s">
        <v>137</v>
      </c>
      <c r="D90" s="1" t="s">
        <v>6</v>
      </c>
      <c r="E90" s="1">
        <v>20</v>
      </c>
      <c r="F90" s="5"/>
      <c r="G90" s="27"/>
      <c r="H90" s="44">
        <f t="shared" si="3"/>
        <v>0</v>
      </c>
      <c r="I90" s="23">
        <f t="shared" si="4"/>
        <v>0</v>
      </c>
      <c r="J90" s="23">
        <f t="shared" si="5"/>
        <v>0</v>
      </c>
      <c r="K90" s="5"/>
      <c r="L90" s="15"/>
      <c r="M90" s="14"/>
    </row>
    <row r="91" spans="1:13" ht="252" x14ac:dyDescent="0.3">
      <c r="A91" s="4">
        <v>90</v>
      </c>
      <c r="B91" s="33" t="s">
        <v>138</v>
      </c>
      <c r="C91" s="37" t="s">
        <v>139</v>
      </c>
      <c r="D91" s="1" t="s">
        <v>6</v>
      </c>
      <c r="E91" s="1">
        <v>20</v>
      </c>
      <c r="F91" s="5"/>
      <c r="G91" s="27"/>
      <c r="H91" s="44">
        <f t="shared" si="3"/>
        <v>0</v>
      </c>
      <c r="I91" s="23">
        <f t="shared" si="4"/>
        <v>0</v>
      </c>
      <c r="J91" s="23">
        <f t="shared" si="5"/>
        <v>0</v>
      </c>
      <c r="K91" s="5"/>
      <c r="L91" s="15"/>
      <c r="M91" s="14"/>
    </row>
    <row r="92" spans="1:13" ht="360" x14ac:dyDescent="0.3">
      <c r="A92" s="4">
        <v>91</v>
      </c>
      <c r="B92" s="33" t="s">
        <v>138</v>
      </c>
      <c r="C92" s="37" t="s">
        <v>140</v>
      </c>
      <c r="D92" s="1" t="s">
        <v>6</v>
      </c>
      <c r="E92" s="1">
        <v>20</v>
      </c>
      <c r="F92" s="5"/>
      <c r="G92" s="27"/>
      <c r="H92" s="44">
        <f t="shared" si="3"/>
        <v>0</v>
      </c>
      <c r="I92" s="23">
        <f t="shared" si="4"/>
        <v>0</v>
      </c>
      <c r="J92" s="23">
        <f t="shared" si="5"/>
        <v>0</v>
      </c>
      <c r="K92" s="5"/>
      <c r="L92" s="15"/>
      <c r="M92" s="14"/>
    </row>
    <row r="93" spans="1:13" ht="276" x14ac:dyDescent="0.3">
      <c r="A93" s="4">
        <v>92</v>
      </c>
      <c r="B93" s="33" t="s">
        <v>138</v>
      </c>
      <c r="C93" s="37" t="s">
        <v>141</v>
      </c>
      <c r="D93" s="1" t="s">
        <v>6</v>
      </c>
      <c r="E93" s="1">
        <v>20</v>
      </c>
      <c r="F93" s="5"/>
      <c r="G93" s="27"/>
      <c r="H93" s="44">
        <f t="shared" si="3"/>
        <v>0</v>
      </c>
      <c r="I93" s="23">
        <f t="shared" si="4"/>
        <v>0</v>
      </c>
      <c r="J93" s="23">
        <f t="shared" si="5"/>
        <v>0</v>
      </c>
      <c r="K93" s="5"/>
      <c r="L93" s="15"/>
      <c r="M93" s="14"/>
    </row>
    <row r="94" spans="1:13" ht="300" x14ac:dyDescent="0.3">
      <c r="A94" s="4">
        <v>93</v>
      </c>
      <c r="B94" s="33" t="s">
        <v>138</v>
      </c>
      <c r="C94" s="37" t="s">
        <v>142</v>
      </c>
      <c r="D94" s="1" t="s">
        <v>6</v>
      </c>
      <c r="E94" s="1">
        <v>10</v>
      </c>
      <c r="F94" s="5"/>
      <c r="G94" s="27"/>
      <c r="H94" s="44">
        <f t="shared" si="3"/>
        <v>0</v>
      </c>
      <c r="I94" s="23">
        <f t="shared" si="4"/>
        <v>0</v>
      </c>
      <c r="J94" s="23">
        <f t="shared" si="5"/>
        <v>0</v>
      </c>
      <c r="K94" s="5"/>
      <c r="L94" s="15"/>
      <c r="M94" s="14"/>
    </row>
    <row r="95" spans="1:13" ht="180" x14ac:dyDescent="0.3">
      <c r="A95" s="4">
        <v>94</v>
      </c>
      <c r="B95" s="33" t="s">
        <v>143</v>
      </c>
      <c r="C95" s="37" t="s">
        <v>144</v>
      </c>
      <c r="D95" s="1" t="s">
        <v>6</v>
      </c>
      <c r="E95" s="1">
        <v>10</v>
      </c>
      <c r="F95" s="5"/>
      <c r="G95" s="27"/>
      <c r="H95" s="44">
        <f t="shared" si="3"/>
        <v>0</v>
      </c>
      <c r="I95" s="23">
        <f t="shared" si="4"/>
        <v>0</v>
      </c>
      <c r="J95" s="23">
        <f t="shared" si="5"/>
        <v>0</v>
      </c>
      <c r="K95" s="5"/>
      <c r="L95" s="15"/>
      <c r="M95" s="14"/>
    </row>
    <row r="96" spans="1:13" ht="348" x14ac:dyDescent="0.3">
      <c r="A96" s="4">
        <v>95</v>
      </c>
      <c r="B96" s="33" t="s">
        <v>145</v>
      </c>
      <c r="C96" s="37" t="s">
        <v>146</v>
      </c>
      <c r="D96" s="1" t="s">
        <v>6</v>
      </c>
      <c r="E96" s="1">
        <v>4</v>
      </c>
      <c r="F96" s="5"/>
      <c r="G96" s="27"/>
      <c r="H96" s="44">
        <f t="shared" si="3"/>
        <v>0</v>
      </c>
      <c r="I96" s="23">
        <f t="shared" si="4"/>
        <v>0</v>
      </c>
      <c r="J96" s="23">
        <f t="shared" si="5"/>
        <v>0</v>
      </c>
      <c r="K96" s="5"/>
      <c r="L96" s="15"/>
      <c r="M96" s="14"/>
    </row>
    <row r="97" spans="1:13" ht="348" x14ac:dyDescent="0.3">
      <c r="A97" s="4">
        <v>96</v>
      </c>
      <c r="B97" s="33" t="s">
        <v>147</v>
      </c>
      <c r="C97" s="37" t="s">
        <v>148</v>
      </c>
      <c r="D97" s="1" t="s">
        <v>6</v>
      </c>
      <c r="E97" s="1">
        <v>4</v>
      </c>
      <c r="F97" s="5"/>
      <c r="G97" s="27"/>
      <c r="H97" s="44">
        <f t="shared" si="3"/>
        <v>0</v>
      </c>
      <c r="I97" s="23">
        <f t="shared" si="4"/>
        <v>0</v>
      </c>
      <c r="J97" s="23">
        <f t="shared" si="5"/>
        <v>0</v>
      </c>
      <c r="K97" s="5"/>
      <c r="L97" s="15"/>
      <c r="M97" s="14"/>
    </row>
    <row r="98" spans="1:13" ht="360" x14ac:dyDescent="0.3">
      <c r="A98" s="4">
        <v>97</v>
      </c>
      <c r="B98" s="33" t="s">
        <v>147</v>
      </c>
      <c r="C98" s="37" t="s">
        <v>149</v>
      </c>
      <c r="D98" s="1" t="s">
        <v>6</v>
      </c>
      <c r="E98" s="1">
        <v>4</v>
      </c>
      <c r="F98" s="5"/>
      <c r="G98" s="27"/>
      <c r="H98" s="44">
        <f t="shared" si="3"/>
        <v>0</v>
      </c>
      <c r="I98" s="23">
        <f t="shared" si="4"/>
        <v>0</v>
      </c>
      <c r="J98" s="23">
        <f t="shared" si="5"/>
        <v>0</v>
      </c>
      <c r="K98" s="5"/>
      <c r="L98" s="15"/>
      <c r="M98" s="14"/>
    </row>
    <row r="99" spans="1:13" ht="300" x14ac:dyDescent="0.3">
      <c r="A99" s="4">
        <v>98</v>
      </c>
      <c r="B99" s="33" t="s">
        <v>147</v>
      </c>
      <c r="C99" s="37" t="s">
        <v>150</v>
      </c>
      <c r="D99" s="1" t="s">
        <v>6</v>
      </c>
      <c r="E99" s="1">
        <v>4</v>
      </c>
      <c r="F99" s="5"/>
      <c r="G99" s="27"/>
      <c r="H99" s="44">
        <f t="shared" si="3"/>
        <v>0</v>
      </c>
      <c r="I99" s="23">
        <f t="shared" si="4"/>
        <v>0</v>
      </c>
      <c r="J99" s="23">
        <f t="shared" si="5"/>
        <v>0</v>
      </c>
      <c r="K99" s="5"/>
      <c r="L99" s="15"/>
      <c r="M99" s="14"/>
    </row>
    <row r="100" spans="1:13" ht="300" x14ac:dyDescent="0.3">
      <c r="A100" s="4">
        <v>99</v>
      </c>
      <c r="B100" s="33" t="s">
        <v>151</v>
      </c>
      <c r="C100" s="37" t="s">
        <v>152</v>
      </c>
      <c r="D100" s="1" t="s">
        <v>6</v>
      </c>
      <c r="E100" s="1">
        <v>4</v>
      </c>
      <c r="F100" s="5"/>
      <c r="G100" s="27"/>
      <c r="H100" s="44">
        <f t="shared" si="3"/>
        <v>0</v>
      </c>
      <c r="I100" s="23">
        <f t="shared" si="4"/>
        <v>0</v>
      </c>
      <c r="J100" s="23">
        <f t="shared" si="5"/>
        <v>0</v>
      </c>
      <c r="K100" s="5"/>
      <c r="L100" s="15"/>
      <c r="M100" s="14"/>
    </row>
    <row r="101" spans="1:13" ht="372" x14ac:dyDescent="0.3">
      <c r="A101" s="4">
        <v>100</v>
      </c>
      <c r="B101" s="33" t="s">
        <v>151</v>
      </c>
      <c r="C101" s="37" t="s">
        <v>153</v>
      </c>
      <c r="D101" s="1" t="s">
        <v>6</v>
      </c>
      <c r="E101" s="1">
        <v>4</v>
      </c>
      <c r="F101" s="5"/>
      <c r="G101" s="27"/>
      <c r="H101" s="44">
        <f t="shared" si="3"/>
        <v>0</v>
      </c>
      <c r="I101" s="23">
        <f t="shared" si="4"/>
        <v>0</v>
      </c>
      <c r="J101" s="23">
        <f t="shared" si="5"/>
        <v>0</v>
      </c>
      <c r="K101" s="5"/>
      <c r="L101" s="15"/>
      <c r="M101" s="14"/>
    </row>
    <row r="102" spans="1:13" ht="288" x14ac:dyDescent="0.3">
      <c r="A102" s="4">
        <v>101</v>
      </c>
      <c r="B102" s="33" t="s">
        <v>151</v>
      </c>
      <c r="C102" s="37" t="s">
        <v>154</v>
      </c>
      <c r="D102" s="1" t="s">
        <v>6</v>
      </c>
      <c r="E102" s="1">
        <v>4</v>
      </c>
      <c r="F102" s="5"/>
      <c r="G102" s="27"/>
      <c r="H102" s="44">
        <f t="shared" si="3"/>
        <v>0</v>
      </c>
      <c r="I102" s="23">
        <f t="shared" si="4"/>
        <v>0</v>
      </c>
      <c r="J102" s="23">
        <f t="shared" si="5"/>
        <v>0</v>
      </c>
      <c r="K102" s="5"/>
      <c r="L102" s="15"/>
      <c r="M102" s="14"/>
    </row>
    <row r="103" spans="1:13" ht="120" x14ac:dyDescent="0.3">
      <c r="A103" s="4">
        <v>102</v>
      </c>
      <c r="B103" s="33" t="s">
        <v>155</v>
      </c>
      <c r="C103" s="37" t="s">
        <v>156</v>
      </c>
      <c r="D103" s="1" t="s">
        <v>6</v>
      </c>
      <c r="E103" s="1">
        <v>4</v>
      </c>
      <c r="F103" s="5"/>
      <c r="G103" s="27"/>
      <c r="H103" s="44">
        <f t="shared" si="3"/>
        <v>0</v>
      </c>
      <c r="I103" s="23">
        <f t="shared" si="4"/>
        <v>0</v>
      </c>
      <c r="J103" s="23">
        <f t="shared" si="5"/>
        <v>0</v>
      </c>
      <c r="K103" s="5"/>
      <c r="L103" s="15"/>
      <c r="M103" s="14"/>
    </row>
    <row r="104" spans="1:13" ht="144" x14ac:dyDescent="0.3">
      <c r="A104" s="4">
        <v>103</v>
      </c>
      <c r="B104" s="33" t="s">
        <v>155</v>
      </c>
      <c r="C104" s="37" t="s">
        <v>157</v>
      </c>
      <c r="D104" s="1" t="s">
        <v>6</v>
      </c>
      <c r="E104" s="1">
        <v>4</v>
      </c>
      <c r="F104" s="5"/>
      <c r="G104" s="27"/>
      <c r="H104" s="44">
        <f t="shared" si="3"/>
        <v>0</v>
      </c>
      <c r="I104" s="23">
        <f t="shared" si="4"/>
        <v>0</v>
      </c>
      <c r="J104" s="23">
        <f t="shared" si="5"/>
        <v>0</v>
      </c>
      <c r="K104" s="5"/>
      <c r="L104" s="15"/>
      <c r="M104" s="14"/>
    </row>
    <row r="105" spans="1:13" ht="144" x14ac:dyDescent="0.3">
      <c r="A105" s="4">
        <v>104</v>
      </c>
      <c r="B105" s="33" t="s">
        <v>155</v>
      </c>
      <c r="C105" s="37" t="s">
        <v>158</v>
      </c>
      <c r="D105" s="1" t="s">
        <v>6</v>
      </c>
      <c r="E105" s="1">
        <v>4</v>
      </c>
      <c r="F105" s="5"/>
      <c r="G105" s="27"/>
      <c r="H105" s="44">
        <f t="shared" si="3"/>
        <v>0</v>
      </c>
      <c r="I105" s="23">
        <f t="shared" si="4"/>
        <v>0</v>
      </c>
      <c r="J105" s="23">
        <f t="shared" si="5"/>
        <v>0</v>
      </c>
      <c r="K105" s="5"/>
      <c r="L105" s="15"/>
      <c r="M105" s="14"/>
    </row>
    <row r="106" spans="1:13" ht="204" x14ac:dyDescent="0.3">
      <c r="A106" s="4">
        <v>105</v>
      </c>
      <c r="B106" s="33" t="s">
        <v>159</v>
      </c>
      <c r="C106" s="37" t="s">
        <v>160</v>
      </c>
      <c r="D106" s="1" t="s">
        <v>6</v>
      </c>
      <c r="E106" s="1">
        <v>4</v>
      </c>
      <c r="F106" s="5"/>
      <c r="G106" s="27"/>
      <c r="H106" s="44">
        <f t="shared" si="3"/>
        <v>0</v>
      </c>
      <c r="I106" s="23">
        <f t="shared" si="4"/>
        <v>0</v>
      </c>
      <c r="J106" s="23">
        <f t="shared" si="5"/>
        <v>0</v>
      </c>
      <c r="K106" s="5"/>
      <c r="L106" s="15"/>
      <c r="M106" s="14"/>
    </row>
    <row r="107" spans="1:13" ht="264" x14ac:dyDescent="0.3">
      <c r="A107" s="4">
        <v>106</v>
      </c>
      <c r="B107" s="33" t="s">
        <v>161</v>
      </c>
      <c r="C107" s="37" t="s">
        <v>162</v>
      </c>
      <c r="D107" s="1" t="s">
        <v>6</v>
      </c>
      <c r="E107" s="1">
        <v>5</v>
      </c>
      <c r="F107" s="5"/>
      <c r="G107" s="27"/>
      <c r="H107" s="44">
        <f t="shared" si="3"/>
        <v>0</v>
      </c>
      <c r="I107" s="23">
        <f t="shared" si="4"/>
        <v>0</v>
      </c>
      <c r="J107" s="23">
        <f t="shared" si="5"/>
        <v>0</v>
      </c>
      <c r="K107" s="5"/>
      <c r="L107" s="15"/>
      <c r="M107" s="14"/>
    </row>
    <row r="108" spans="1:13" ht="144" x14ac:dyDescent="0.3">
      <c r="A108" s="4">
        <v>107</v>
      </c>
      <c r="B108" s="33" t="s">
        <v>163</v>
      </c>
      <c r="C108" s="37" t="s">
        <v>164</v>
      </c>
      <c r="D108" s="1" t="s">
        <v>6</v>
      </c>
      <c r="E108" s="1">
        <v>5</v>
      </c>
      <c r="F108" s="5"/>
      <c r="G108" s="27"/>
      <c r="H108" s="44">
        <f t="shared" si="3"/>
        <v>0</v>
      </c>
      <c r="I108" s="23">
        <f t="shared" si="4"/>
        <v>0</v>
      </c>
      <c r="J108" s="23">
        <f t="shared" si="5"/>
        <v>0</v>
      </c>
      <c r="K108" s="5"/>
      <c r="L108" s="15"/>
      <c r="M108" s="14"/>
    </row>
    <row r="109" spans="1:13" ht="132" x14ac:dyDescent="0.3">
      <c r="A109" s="4">
        <v>108</v>
      </c>
      <c r="B109" s="33" t="s">
        <v>163</v>
      </c>
      <c r="C109" s="37" t="s">
        <v>165</v>
      </c>
      <c r="D109" s="1" t="s">
        <v>6</v>
      </c>
      <c r="E109" s="1">
        <v>5</v>
      </c>
      <c r="F109" s="5"/>
      <c r="G109" s="27"/>
      <c r="H109" s="44">
        <f t="shared" si="3"/>
        <v>0</v>
      </c>
      <c r="I109" s="23">
        <f t="shared" si="4"/>
        <v>0</v>
      </c>
      <c r="J109" s="23">
        <f t="shared" si="5"/>
        <v>0</v>
      </c>
      <c r="K109" s="5"/>
      <c r="L109" s="15"/>
      <c r="M109" s="14"/>
    </row>
    <row r="110" spans="1:13" ht="156" x14ac:dyDescent="0.3">
      <c r="A110" s="4">
        <v>109</v>
      </c>
      <c r="B110" s="33" t="s">
        <v>166</v>
      </c>
      <c r="C110" s="37" t="s">
        <v>167</v>
      </c>
      <c r="D110" s="1" t="s">
        <v>6</v>
      </c>
      <c r="E110" s="1">
        <v>5</v>
      </c>
      <c r="F110" s="5"/>
      <c r="G110" s="27"/>
      <c r="H110" s="44">
        <f t="shared" si="3"/>
        <v>0</v>
      </c>
      <c r="I110" s="23">
        <f t="shared" si="4"/>
        <v>0</v>
      </c>
      <c r="J110" s="23">
        <f t="shared" si="5"/>
        <v>0</v>
      </c>
      <c r="K110" s="5"/>
      <c r="L110" s="15"/>
      <c r="M110" s="14"/>
    </row>
    <row r="111" spans="1:13" ht="156" x14ac:dyDescent="0.3">
      <c r="A111" s="4">
        <v>110</v>
      </c>
      <c r="B111" s="33" t="s">
        <v>166</v>
      </c>
      <c r="C111" s="37" t="s">
        <v>168</v>
      </c>
      <c r="D111" s="1" t="s">
        <v>6</v>
      </c>
      <c r="E111" s="1">
        <v>5</v>
      </c>
      <c r="F111" s="5"/>
      <c r="G111" s="27"/>
      <c r="H111" s="44">
        <f t="shared" si="3"/>
        <v>0</v>
      </c>
      <c r="I111" s="23">
        <f t="shared" si="4"/>
        <v>0</v>
      </c>
      <c r="J111" s="23">
        <f t="shared" si="5"/>
        <v>0</v>
      </c>
      <c r="K111" s="5"/>
      <c r="L111" s="15"/>
      <c r="M111" s="14"/>
    </row>
    <row r="112" spans="1:13" ht="156" x14ac:dyDescent="0.3">
      <c r="A112" s="4">
        <v>111</v>
      </c>
      <c r="B112" s="33" t="s">
        <v>169</v>
      </c>
      <c r="C112" s="37" t="s">
        <v>170</v>
      </c>
      <c r="D112" s="1" t="s">
        <v>6</v>
      </c>
      <c r="E112" s="1">
        <v>3</v>
      </c>
      <c r="F112" s="5"/>
      <c r="G112" s="27"/>
      <c r="H112" s="44">
        <f t="shared" si="3"/>
        <v>0</v>
      </c>
      <c r="I112" s="23">
        <f t="shared" si="4"/>
        <v>0</v>
      </c>
      <c r="J112" s="23">
        <f t="shared" si="5"/>
        <v>0</v>
      </c>
      <c r="K112" s="5"/>
      <c r="L112" s="15"/>
      <c r="M112" s="14"/>
    </row>
    <row r="113" spans="1:13" ht="144" x14ac:dyDescent="0.3">
      <c r="A113" s="4">
        <v>112</v>
      </c>
      <c r="B113" s="33" t="s">
        <v>171</v>
      </c>
      <c r="C113" s="37" t="s">
        <v>172</v>
      </c>
      <c r="D113" s="1" t="s">
        <v>6</v>
      </c>
      <c r="E113" s="1">
        <v>5</v>
      </c>
      <c r="F113" s="5"/>
      <c r="G113" s="27"/>
      <c r="H113" s="44">
        <f t="shared" si="3"/>
        <v>0</v>
      </c>
      <c r="I113" s="23">
        <f t="shared" si="4"/>
        <v>0</v>
      </c>
      <c r="J113" s="23">
        <f t="shared" si="5"/>
        <v>0</v>
      </c>
      <c r="K113" s="5"/>
      <c r="L113" s="15"/>
      <c r="M113" s="14"/>
    </row>
    <row r="114" spans="1:13" ht="144" x14ac:dyDescent="0.3">
      <c r="A114" s="4">
        <v>113</v>
      </c>
      <c r="B114" s="33" t="s">
        <v>169</v>
      </c>
      <c r="C114" s="37" t="s">
        <v>173</v>
      </c>
      <c r="D114" s="1" t="s">
        <v>6</v>
      </c>
      <c r="E114" s="1">
        <v>3</v>
      </c>
      <c r="F114" s="5"/>
      <c r="G114" s="27"/>
      <c r="H114" s="44">
        <f t="shared" si="3"/>
        <v>0</v>
      </c>
      <c r="I114" s="23">
        <f t="shared" si="4"/>
        <v>0</v>
      </c>
      <c r="J114" s="23">
        <f t="shared" si="5"/>
        <v>0</v>
      </c>
      <c r="K114" s="5"/>
      <c r="L114" s="15"/>
      <c r="M114" s="14"/>
    </row>
    <row r="115" spans="1:13" ht="204" x14ac:dyDescent="0.3">
      <c r="A115" s="4">
        <v>114</v>
      </c>
      <c r="B115" s="33" t="s">
        <v>174</v>
      </c>
      <c r="C115" s="37" t="s">
        <v>175</v>
      </c>
      <c r="D115" s="1" t="s">
        <v>6</v>
      </c>
      <c r="E115" s="1">
        <v>10</v>
      </c>
      <c r="F115" s="5"/>
      <c r="G115" s="27"/>
      <c r="H115" s="44">
        <f t="shared" si="3"/>
        <v>0</v>
      </c>
      <c r="I115" s="23">
        <f t="shared" si="4"/>
        <v>0</v>
      </c>
      <c r="J115" s="23">
        <f t="shared" si="5"/>
        <v>0</v>
      </c>
      <c r="K115" s="5"/>
      <c r="L115" s="15"/>
      <c r="M115" s="14"/>
    </row>
    <row r="116" spans="1:13" ht="204" x14ac:dyDescent="0.3">
      <c r="A116" s="4">
        <v>115</v>
      </c>
      <c r="B116" s="33" t="s">
        <v>176</v>
      </c>
      <c r="C116" s="37" t="s">
        <v>177</v>
      </c>
      <c r="D116" s="1" t="s">
        <v>6</v>
      </c>
      <c r="E116" s="1">
        <v>10</v>
      </c>
      <c r="F116" s="5"/>
      <c r="G116" s="27"/>
      <c r="H116" s="44">
        <f t="shared" si="3"/>
        <v>0</v>
      </c>
      <c r="I116" s="23">
        <f t="shared" si="4"/>
        <v>0</v>
      </c>
      <c r="J116" s="23">
        <f t="shared" si="5"/>
        <v>0</v>
      </c>
      <c r="K116" s="5"/>
      <c r="L116" s="15"/>
      <c r="M116" s="14"/>
    </row>
    <row r="117" spans="1:13" ht="324" x14ac:dyDescent="0.3">
      <c r="A117" s="4">
        <v>116</v>
      </c>
      <c r="B117" s="33" t="s">
        <v>178</v>
      </c>
      <c r="C117" s="37" t="s">
        <v>179</v>
      </c>
      <c r="D117" s="1" t="s">
        <v>6</v>
      </c>
      <c r="E117" s="1">
        <v>10</v>
      </c>
      <c r="F117" s="5"/>
      <c r="G117" s="27"/>
      <c r="H117" s="44">
        <f t="shared" si="3"/>
        <v>0</v>
      </c>
      <c r="I117" s="23">
        <f t="shared" si="4"/>
        <v>0</v>
      </c>
      <c r="J117" s="23">
        <f t="shared" si="5"/>
        <v>0</v>
      </c>
      <c r="K117" s="5"/>
      <c r="L117" s="15"/>
      <c r="M117" s="14"/>
    </row>
    <row r="118" spans="1:13" ht="204" x14ac:dyDescent="0.3">
      <c r="A118" s="4">
        <v>117</v>
      </c>
      <c r="B118" s="33" t="s">
        <v>180</v>
      </c>
      <c r="C118" s="37" t="s">
        <v>181</v>
      </c>
      <c r="D118" s="1" t="s">
        <v>6</v>
      </c>
      <c r="E118" s="1">
        <v>5</v>
      </c>
      <c r="F118" s="5"/>
      <c r="G118" s="27"/>
      <c r="H118" s="44">
        <f t="shared" si="3"/>
        <v>0</v>
      </c>
      <c r="I118" s="23">
        <f t="shared" si="4"/>
        <v>0</v>
      </c>
      <c r="J118" s="23">
        <f t="shared" si="5"/>
        <v>0</v>
      </c>
      <c r="K118" s="5"/>
      <c r="L118" s="15"/>
      <c r="M118" s="14"/>
    </row>
    <row r="119" spans="1:13" ht="192" x14ac:dyDescent="0.3">
      <c r="A119" s="4">
        <v>118</v>
      </c>
      <c r="B119" s="33" t="s">
        <v>182</v>
      </c>
      <c r="C119" s="37" t="s">
        <v>183</v>
      </c>
      <c r="D119" s="1" t="s">
        <v>6</v>
      </c>
      <c r="E119" s="1">
        <v>5</v>
      </c>
      <c r="F119" s="5"/>
      <c r="G119" s="27"/>
      <c r="H119" s="44">
        <f t="shared" si="3"/>
        <v>0</v>
      </c>
      <c r="I119" s="23">
        <f t="shared" si="4"/>
        <v>0</v>
      </c>
      <c r="J119" s="23">
        <f t="shared" si="5"/>
        <v>0</v>
      </c>
      <c r="K119" s="5"/>
      <c r="L119" s="15"/>
      <c r="M119" s="14"/>
    </row>
    <row r="120" spans="1:13" ht="252" x14ac:dyDescent="0.3">
      <c r="A120" s="4">
        <v>119</v>
      </c>
      <c r="B120" s="33" t="s">
        <v>184</v>
      </c>
      <c r="C120" s="37" t="s">
        <v>185</v>
      </c>
      <c r="D120" s="1" t="s">
        <v>6</v>
      </c>
      <c r="E120" s="1">
        <v>5</v>
      </c>
      <c r="F120" s="5"/>
      <c r="G120" s="27"/>
      <c r="H120" s="44">
        <f t="shared" si="3"/>
        <v>0</v>
      </c>
      <c r="I120" s="23">
        <f t="shared" si="4"/>
        <v>0</v>
      </c>
      <c r="J120" s="23">
        <f t="shared" si="5"/>
        <v>0</v>
      </c>
      <c r="K120" s="5"/>
      <c r="L120" s="15"/>
      <c r="M120" s="14"/>
    </row>
    <row r="121" spans="1:13" ht="264" x14ac:dyDescent="0.3">
      <c r="A121" s="4">
        <v>120</v>
      </c>
      <c r="B121" s="33" t="s">
        <v>186</v>
      </c>
      <c r="C121" s="37" t="s">
        <v>187</v>
      </c>
      <c r="D121" s="1" t="s">
        <v>6</v>
      </c>
      <c r="E121" s="1">
        <v>5</v>
      </c>
      <c r="F121" s="5"/>
      <c r="G121" s="27"/>
      <c r="H121" s="44">
        <f t="shared" si="3"/>
        <v>0</v>
      </c>
      <c r="I121" s="23">
        <f t="shared" si="4"/>
        <v>0</v>
      </c>
      <c r="J121" s="23">
        <f t="shared" si="5"/>
        <v>0</v>
      </c>
      <c r="K121" s="5"/>
      <c r="L121" s="15"/>
      <c r="M121" s="14"/>
    </row>
    <row r="122" spans="1:13" ht="252" x14ac:dyDescent="0.3">
      <c r="A122" s="4">
        <v>121</v>
      </c>
      <c r="B122" s="33" t="s">
        <v>188</v>
      </c>
      <c r="C122" s="37" t="s">
        <v>189</v>
      </c>
      <c r="D122" s="1" t="s">
        <v>6</v>
      </c>
      <c r="E122" s="1">
        <v>5</v>
      </c>
      <c r="F122" s="5"/>
      <c r="G122" s="27"/>
      <c r="H122" s="44">
        <f t="shared" si="3"/>
        <v>0</v>
      </c>
      <c r="I122" s="23">
        <f t="shared" si="4"/>
        <v>0</v>
      </c>
      <c r="J122" s="23">
        <f t="shared" si="5"/>
        <v>0</v>
      </c>
      <c r="K122" s="5"/>
      <c r="L122" s="15"/>
      <c r="M122" s="14"/>
    </row>
    <row r="123" spans="1:13" ht="252" x14ac:dyDescent="0.3">
      <c r="A123" s="4">
        <v>122</v>
      </c>
      <c r="B123" s="33" t="s">
        <v>190</v>
      </c>
      <c r="C123" s="37" t="s">
        <v>191</v>
      </c>
      <c r="D123" s="1" t="s">
        <v>6</v>
      </c>
      <c r="E123" s="1">
        <v>10</v>
      </c>
      <c r="F123" s="5"/>
      <c r="G123" s="27"/>
      <c r="H123" s="44">
        <f t="shared" si="3"/>
        <v>0</v>
      </c>
      <c r="I123" s="23">
        <f t="shared" si="4"/>
        <v>0</v>
      </c>
      <c r="J123" s="23">
        <f t="shared" si="5"/>
        <v>0</v>
      </c>
      <c r="K123" s="5"/>
      <c r="L123" s="15"/>
      <c r="M123" s="14"/>
    </row>
    <row r="124" spans="1:13" ht="228" x14ac:dyDescent="0.3">
      <c r="A124" s="4">
        <v>123</v>
      </c>
      <c r="B124" s="33" t="s">
        <v>192</v>
      </c>
      <c r="C124" s="37" t="s">
        <v>193</v>
      </c>
      <c r="D124" s="1" t="s">
        <v>6</v>
      </c>
      <c r="E124" s="1">
        <v>30</v>
      </c>
      <c r="F124" s="5"/>
      <c r="G124" s="27"/>
      <c r="H124" s="44">
        <f t="shared" si="3"/>
        <v>0</v>
      </c>
      <c r="I124" s="23">
        <f t="shared" si="4"/>
        <v>0</v>
      </c>
      <c r="J124" s="23">
        <f t="shared" si="5"/>
        <v>0</v>
      </c>
      <c r="K124" s="5"/>
      <c r="L124" s="15"/>
      <c r="M124" s="14"/>
    </row>
    <row r="125" spans="1:13" ht="240" x14ac:dyDescent="0.3">
      <c r="A125" s="4">
        <v>124</v>
      </c>
      <c r="B125" s="33" t="s">
        <v>194</v>
      </c>
      <c r="C125" s="37" t="s">
        <v>195</v>
      </c>
      <c r="D125" s="1" t="s">
        <v>6</v>
      </c>
      <c r="E125" s="1">
        <v>30</v>
      </c>
      <c r="F125" s="5"/>
      <c r="G125" s="27"/>
      <c r="H125" s="44">
        <f t="shared" si="3"/>
        <v>0</v>
      </c>
      <c r="I125" s="23">
        <f t="shared" si="4"/>
        <v>0</v>
      </c>
      <c r="J125" s="23">
        <f t="shared" si="5"/>
        <v>0</v>
      </c>
      <c r="K125" s="5"/>
      <c r="L125" s="15"/>
      <c r="M125" s="14"/>
    </row>
    <row r="126" spans="1:13" ht="252" x14ac:dyDescent="0.3">
      <c r="A126" s="4">
        <v>125</v>
      </c>
      <c r="B126" s="33" t="s">
        <v>196</v>
      </c>
      <c r="C126" s="37" t="s">
        <v>197</v>
      </c>
      <c r="D126" s="1" t="s">
        <v>6</v>
      </c>
      <c r="E126" s="1">
        <v>5</v>
      </c>
      <c r="F126" s="5"/>
      <c r="G126" s="27"/>
      <c r="H126" s="44">
        <f t="shared" si="3"/>
        <v>0</v>
      </c>
      <c r="I126" s="23">
        <f t="shared" si="4"/>
        <v>0</v>
      </c>
      <c r="J126" s="23">
        <f t="shared" si="5"/>
        <v>0</v>
      </c>
      <c r="K126" s="5"/>
      <c r="L126" s="15"/>
      <c r="M126" s="14"/>
    </row>
    <row r="127" spans="1:13" ht="240" x14ac:dyDescent="0.3">
      <c r="A127" s="4">
        <v>126</v>
      </c>
      <c r="B127" s="33" t="s">
        <v>196</v>
      </c>
      <c r="C127" s="37" t="s">
        <v>198</v>
      </c>
      <c r="D127" s="1" t="s">
        <v>6</v>
      </c>
      <c r="E127" s="1">
        <v>5</v>
      </c>
      <c r="F127" s="5"/>
      <c r="G127" s="27"/>
      <c r="H127" s="44">
        <f t="shared" si="3"/>
        <v>0</v>
      </c>
      <c r="I127" s="23">
        <f t="shared" si="4"/>
        <v>0</v>
      </c>
      <c r="J127" s="23">
        <f t="shared" si="5"/>
        <v>0</v>
      </c>
      <c r="K127" s="5"/>
      <c r="L127" s="15"/>
      <c r="M127" s="14"/>
    </row>
    <row r="128" spans="1:13" ht="240" x14ac:dyDescent="0.3">
      <c r="A128" s="4">
        <v>127</v>
      </c>
      <c r="B128" s="33" t="s">
        <v>199</v>
      </c>
      <c r="C128" s="37" t="s">
        <v>200</v>
      </c>
      <c r="D128" s="1" t="s">
        <v>6</v>
      </c>
      <c r="E128" s="1">
        <v>3</v>
      </c>
      <c r="F128" s="5"/>
      <c r="G128" s="27"/>
      <c r="H128" s="44">
        <f t="shared" si="3"/>
        <v>0</v>
      </c>
      <c r="I128" s="23">
        <f t="shared" si="4"/>
        <v>0</v>
      </c>
      <c r="J128" s="23">
        <f t="shared" si="5"/>
        <v>0</v>
      </c>
      <c r="K128" s="5"/>
      <c r="L128" s="15"/>
      <c r="M128" s="14"/>
    </row>
    <row r="129" spans="1:13" ht="180" x14ac:dyDescent="0.3">
      <c r="A129" s="4">
        <v>128</v>
      </c>
      <c r="B129" s="33" t="s">
        <v>201</v>
      </c>
      <c r="C129" s="37" t="s">
        <v>202</v>
      </c>
      <c r="D129" s="1" t="s">
        <v>6</v>
      </c>
      <c r="E129" s="1">
        <v>5</v>
      </c>
      <c r="F129" s="5"/>
      <c r="G129" s="27"/>
      <c r="H129" s="44">
        <f t="shared" si="3"/>
        <v>0</v>
      </c>
      <c r="I129" s="23">
        <f t="shared" si="4"/>
        <v>0</v>
      </c>
      <c r="J129" s="23">
        <f t="shared" si="5"/>
        <v>0</v>
      </c>
      <c r="K129" s="5"/>
      <c r="L129" s="15"/>
      <c r="M129" s="14"/>
    </row>
    <row r="130" spans="1:13" ht="144" x14ac:dyDescent="0.3">
      <c r="A130" s="4">
        <v>129</v>
      </c>
      <c r="B130" s="33" t="s">
        <v>203</v>
      </c>
      <c r="C130" s="37" t="s">
        <v>204</v>
      </c>
      <c r="D130" s="1" t="s">
        <v>6</v>
      </c>
      <c r="E130" s="1">
        <v>5</v>
      </c>
      <c r="F130" s="5"/>
      <c r="G130" s="27"/>
      <c r="H130" s="44">
        <f t="shared" si="3"/>
        <v>0</v>
      </c>
      <c r="I130" s="23">
        <f t="shared" si="4"/>
        <v>0</v>
      </c>
      <c r="J130" s="23">
        <f t="shared" si="5"/>
        <v>0</v>
      </c>
      <c r="K130" s="5"/>
      <c r="L130" s="15"/>
      <c r="M130" s="14"/>
    </row>
    <row r="131" spans="1:13" ht="180" x14ac:dyDescent="0.3">
      <c r="A131" s="4">
        <v>130</v>
      </c>
      <c r="B131" s="33" t="s">
        <v>205</v>
      </c>
      <c r="C131" s="37" t="s">
        <v>206</v>
      </c>
      <c r="D131" s="1" t="s">
        <v>6</v>
      </c>
      <c r="E131" s="1">
        <v>5</v>
      </c>
      <c r="F131" s="5"/>
      <c r="G131" s="27"/>
      <c r="H131" s="44">
        <f t="shared" ref="H131:H194" si="6">F131*E131</f>
        <v>0</v>
      </c>
      <c r="I131" s="23">
        <f t="shared" si="4"/>
        <v>0</v>
      </c>
      <c r="J131" s="23">
        <f t="shared" si="5"/>
        <v>0</v>
      </c>
      <c r="K131" s="5"/>
      <c r="L131" s="15"/>
      <c r="M131" s="14"/>
    </row>
    <row r="132" spans="1:13" ht="168" x14ac:dyDescent="0.3">
      <c r="A132" s="4">
        <v>131</v>
      </c>
      <c r="B132" s="33" t="s">
        <v>207</v>
      </c>
      <c r="C132" s="37" t="s">
        <v>208</v>
      </c>
      <c r="D132" s="1" t="s">
        <v>6</v>
      </c>
      <c r="E132" s="1">
        <v>5</v>
      </c>
      <c r="F132" s="5"/>
      <c r="G132" s="27"/>
      <c r="H132" s="44">
        <f t="shared" si="6"/>
        <v>0</v>
      </c>
      <c r="I132" s="23">
        <f t="shared" ref="I132:I195" si="7">F132*8%</f>
        <v>0</v>
      </c>
      <c r="J132" s="23">
        <f t="shared" ref="J132:J195" si="8">F132+I132</f>
        <v>0</v>
      </c>
      <c r="K132" s="5"/>
      <c r="L132" s="15"/>
      <c r="M132" s="14"/>
    </row>
    <row r="133" spans="1:13" ht="216" x14ac:dyDescent="0.3">
      <c r="A133" s="4">
        <v>132</v>
      </c>
      <c r="B133" s="33" t="s">
        <v>209</v>
      </c>
      <c r="C133" s="37" t="s">
        <v>210</v>
      </c>
      <c r="D133" s="1" t="s">
        <v>6</v>
      </c>
      <c r="E133" s="1">
        <v>5</v>
      </c>
      <c r="F133" s="5"/>
      <c r="G133" s="27"/>
      <c r="H133" s="44">
        <f t="shared" si="6"/>
        <v>0</v>
      </c>
      <c r="I133" s="23">
        <f t="shared" si="7"/>
        <v>0</v>
      </c>
      <c r="J133" s="23">
        <f t="shared" si="8"/>
        <v>0</v>
      </c>
      <c r="K133" s="5"/>
      <c r="L133" s="15"/>
      <c r="M133" s="14"/>
    </row>
    <row r="134" spans="1:13" ht="228" x14ac:dyDescent="0.3">
      <c r="A134" s="4">
        <v>133</v>
      </c>
      <c r="B134" s="33" t="s">
        <v>211</v>
      </c>
      <c r="C134" s="37" t="s">
        <v>212</v>
      </c>
      <c r="D134" s="1" t="s">
        <v>6</v>
      </c>
      <c r="E134" s="1">
        <v>5</v>
      </c>
      <c r="F134" s="5"/>
      <c r="G134" s="27"/>
      <c r="H134" s="44">
        <f t="shared" si="6"/>
        <v>0</v>
      </c>
      <c r="I134" s="23">
        <f t="shared" si="7"/>
        <v>0</v>
      </c>
      <c r="J134" s="23">
        <f t="shared" si="8"/>
        <v>0</v>
      </c>
      <c r="K134" s="5"/>
      <c r="L134" s="15"/>
      <c r="M134" s="14"/>
    </row>
    <row r="135" spans="1:13" ht="324" x14ac:dyDescent="0.3">
      <c r="A135" s="4">
        <v>134</v>
      </c>
      <c r="B135" s="33" t="s">
        <v>213</v>
      </c>
      <c r="C135" s="37" t="s">
        <v>214</v>
      </c>
      <c r="D135" s="1" t="s">
        <v>6</v>
      </c>
      <c r="E135" s="1">
        <v>5</v>
      </c>
      <c r="F135" s="5"/>
      <c r="G135" s="27"/>
      <c r="H135" s="44">
        <f t="shared" si="6"/>
        <v>0</v>
      </c>
      <c r="I135" s="23">
        <f t="shared" si="7"/>
        <v>0</v>
      </c>
      <c r="J135" s="23">
        <f t="shared" si="8"/>
        <v>0</v>
      </c>
      <c r="K135" s="5"/>
      <c r="L135" s="15"/>
      <c r="M135" s="14"/>
    </row>
    <row r="136" spans="1:13" ht="276" x14ac:dyDescent="0.3">
      <c r="A136" s="4">
        <v>135</v>
      </c>
      <c r="B136" s="33" t="s">
        <v>215</v>
      </c>
      <c r="C136" s="37" t="s">
        <v>216</v>
      </c>
      <c r="D136" s="1" t="s">
        <v>6</v>
      </c>
      <c r="E136" s="1">
        <v>5</v>
      </c>
      <c r="F136" s="5"/>
      <c r="G136" s="27"/>
      <c r="H136" s="44">
        <f t="shared" si="6"/>
        <v>0</v>
      </c>
      <c r="I136" s="23">
        <f t="shared" si="7"/>
        <v>0</v>
      </c>
      <c r="J136" s="23">
        <f t="shared" si="8"/>
        <v>0</v>
      </c>
      <c r="K136" s="5"/>
      <c r="L136" s="15"/>
      <c r="M136" s="14"/>
    </row>
    <row r="137" spans="1:13" ht="240" x14ac:dyDescent="0.3">
      <c r="A137" s="4">
        <v>136</v>
      </c>
      <c r="B137" s="33" t="s">
        <v>217</v>
      </c>
      <c r="C137" s="37" t="s">
        <v>218</v>
      </c>
      <c r="D137" s="1" t="s">
        <v>6</v>
      </c>
      <c r="E137" s="1">
        <v>5</v>
      </c>
      <c r="F137" s="5"/>
      <c r="G137" s="27"/>
      <c r="H137" s="44">
        <f t="shared" si="6"/>
        <v>0</v>
      </c>
      <c r="I137" s="23">
        <f t="shared" si="7"/>
        <v>0</v>
      </c>
      <c r="J137" s="23">
        <f t="shared" si="8"/>
        <v>0</v>
      </c>
      <c r="K137" s="5"/>
      <c r="L137" s="15"/>
      <c r="M137" s="14"/>
    </row>
    <row r="138" spans="1:13" ht="192" x14ac:dyDescent="0.3">
      <c r="A138" s="4">
        <v>137</v>
      </c>
      <c r="B138" s="33" t="s">
        <v>219</v>
      </c>
      <c r="C138" s="37" t="s">
        <v>220</v>
      </c>
      <c r="D138" s="1" t="s">
        <v>6</v>
      </c>
      <c r="E138" s="1">
        <v>5</v>
      </c>
      <c r="F138" s="5"/>
      <c r="G138" s="27"/>
      <c r="H138" s="44">
        <f t="shared" si="6"/>
        <v>0</v>
      </c>
      <c r="I138" s="23">
        <f t="shared" si="7"/>
        <v>0</v>
      </c>
      <c r="J138" s="23">
        <f t="shared" si="8"/>
        <v>0</v>
      </c>
      <c r="K138" s="5"/>
      <c r="L138" s="15"/>
      <c r="M138" s="14"/>
    </row>
    <row r="139" spans="1:13" ht="204" x14ac:dyDescent="0.3">
      <c r="A139" s="4">
        <v>138</v>
      </c>
      <c r="B139" s="33" t="s">
        <v>221</v>
      </c>
      <c r="C139" s="37" t="s">
        <v>222</v>
      </c>
      <c r="D139" s="1" t="s">
        <v>6</v>
      </c>
      <c r="E139" s="1">
        <v>5</v>
      </c>
      <c r="F139" s="5"/>
      <c r="G139" s="27"/>
      <c r="H139" s="44">
        <f t="shared" si="6"/>
        <v>0</v>
      </c>
      <c r="I139" s="23">
        <f t="shared" si="7"/>
        <v>0</v>
      </c>
      <c r="J139" s="23">
        <f t="shared" si="8"/>
        <v>0</v>
      </c>
      <c r="K139" s="5"/>
      <c r="L139" s="15"/>
      <c r="M139" s="14"/>
    </row>
    <row r="140" spans="1:13" ht="192" x14ac:dyDescent="0.3">
      <c r="A140" s="4">
        <v>139</v>
      </c>
      <c r="B140" s="33" t="s">
        <v>223</v>
      </c>
      <c r="C140" s="37" t="s">
        <v>224</v>
      </c>
      <c r="D140" s="1" t="s">
        <v>6</v>
      </c>
      <c r="E140" s="1">
        <v>5</v>
      </c>
      <c r="F140" s="5"/>
      <c r="G140" s="27"/>
      <c r="H140" s="44">
        <f t="shared" si="6"/>
        <v>0</v>
      </c>
      <c r="I140" s="23">
        <f t="shared" si="7"/>
        <v>0</v>
      </c>
      <c r="J140" s="23">
        <f t="shared" si="8"/>
        <v>0</v>
      </c>
      <c r="K140" s="5"/>
      <c r="L140" s="15"/>
      <c r="M140" s="14"/>
    </row>
    <row r="141" spans="1:13" ht="132" x14ac:dyDescent="0.3">
      <c r="A141" s="4">
        <v>140</v>
      </c>
      <c r="B141" s="33" t="s">
        <v>225</v>
      </c>
      <c r="C141" s="37" t="s">
        <v>41</v>
      </c>
      <c r="D141" s="1" t="s">
        <v>6</v>
      </c>
      <c r="E141" s="1">
        <v>10</v>
      </c>
      <c r="F141" s="5"/>
      <c r="G141" s="27"/>
      <c r="H141" s="44">
        <f t="shared" si="6"/>
        <v>0</v>
      </c>
      <c r="I141" s="23">
        <f t="shared" si="7"/>
        <v>0</v>
      </c>
      <c r="J141" s="23">
        <f t="shared" si="8"/>
        <v>0</v>
      </c>
      <c r="K141" s="5"/>
      <c r="L141" s="15"/>
      <c r="M141" s="14"/>
    </row>
    <row r="142" spans="1:13" ht="144" x14ac:dyDescent="0.3">
      <c r="A142" s="4">
        <v>141</v>
      </c>
      <c r="B142" s="33" t="s">
        <v>226</v>
      </c>
      <c r="C142" s="37" t="s">
        <v>43</v>
      </c>
      <c r="D142" s="1" t="s">
        <v>6</v>
      </c>
      <c r="E142" s="1">
        <v>60</v>
      </c>
      <c r="F142" s="5"/>
      <c r="G142" s="27"/>
      <c r="H142" s="44">
        <f t="shared" si="6"/>
        <v>0</v>
      </c>
      <c r="I142" s="23">
        <f t="shared" si="7"/>
        <v>0</v>
      </c>
      <c r="J142" s="23">
        <f t="shared" si="8"/>
        <v>0</v>
      </c>
      <c r="K142" s="5"/>
      <c r="L142" s="15"/>
      <c r="M142" s="14"/>
    </row>
    <row r="143" spans="1:13" ht="144" x14ac:dyDescent="0.3">
      <c r="A143" s="4">
        <v>142</v>
      </c>
      <c r="B143" s="33" t="s">
        <v>227</v>
      </c>
      <c r="C143" s="37" t="s">
        <v>45</v>
      </c>
      <c r="D143" s="1" t="s">
        <v>6</v>
      </c>
      <c r="E143" s="1">
        <v>20</v>
      </c>
      <c r="F143" s="5"/>
      <c r="G143" s="27"/>
      <c r="H143" s="44">
        <f t="shared" si="6"/>
        <v>0</v>
      </c>
      <c r="I143" s="23">
        <f t="shared" si="7"/>
        <v>0</v>
      </c>
      <c r="J143" s="23">
        <f t="shared" si="8"/>
        <v>0</v>
      </c>
      <c r="K143" s="5"/>
      <c r="L143" s="15"/>
      <c r="M143" s="14"/>
    </row>
    <row r="144" spans="1:13" ht="144" x14ac:dyDescent="0.3">
      <c r="A144" s="4">
        <v>143</v>
      </c>
      <c r="B144" s="33" t="s">
        <v>228</v>
      </c>
      <c r="C144" s="37" t="s">
        <v>47</v>
      </c>
      <c r="D144" s="1" t="s">
        <v>6</v>
      </c>
      <c r="E144" s="1">
        <v>5</v>
      </c>
      <c r="F144" s="5"/>
      <c r="G144" s="27"/>
      <c r="H144" s="44">
        <f t="shared" si="6"/>
        <v>0</v>
      </c>
      <c r="I144" s="23">
        <f t="shared" si="7"/>
        <v>0</v>
      </c>
      <c r="J144" s="23">
        <f t="shared" si="8"/>
        <v>0</v>
      </c>
      <c r="K144" s="5"/>
      <c r="L144" s="15"/>
      <c r="M144" s="14"/>
    </row>
    <row r="145" spans="1:13" ht="156" x14ac:dyDescent="0.3">
      <c r="A145" s="4">
        <v>144</v>
      </c>
      <c r="B145" s="33" t="s">
        <v>229</v>
      </c>
      <c r="C145" s="37" t="s">
        <v>230</v>
      </c>
      <c r="D145" s="1" t="s">
        <v>6</v>
      </c>
      <c r="E145" s="1">
        <v>3</v>
      </c>
      <c r="F145" s="5"/>
      <c r="G145" s="27"/>
      <c r="H145" s="44">
        <f t="shared" si="6"/>
        <v>0</v>
      </c>
      <c r="I145" s="23">
        <f t="shared" si="7"/>
        <v>0</v>
      </c>
      <c r="J145" s="23">
        <f t="shared" si="8"/>
        <v>0</v>
      </c>
      <c r="K145" s="5"/>
      <c r="L145" s="15"/>
      <c r="M145" s="14"/>
    </row>
    <row r="146" spans="1:13" ht="144" x14ac:dyDescent="0.3">
      <c r="A146" s="4">
        <v>145</v>
      </c>
      <c r="B146" s="33" t="s">
        <v>231</v>
      </c>
      <c r="C146" s="37" t="s">
        <v>232</v>
      </c>
      <c r="D146" s="1" t="s">
        <v>6</v>
      </c>
      <c r="E146" s="1">
        <v>3</v>
      </c>
      <c r="F146" s="5"/>
      <c r="G146" s="27"/>
      <c r="H146" s="44">
        <f t="shared" si="6"/>
        <v>0</v>
      </c>
      <c r="I146" s="23">
        <f t="shared" si="7"/>
        <v>0</v>
      </c>
      <c r="J146" s="23">
        <f t="shared" si="8"/>
        <v>0</v>
      </c>
      <c r="K146" s="5"/>
      <c r="L146" s="15"/>
      <c r="M146" s="14"/>
    </row>
    <row r="147" spans="1:13" ht="132" x14ac:dyDescent="0.3">
      <c r="A147" s="4">
        <v>146</v>
      </c>
      <c r="B147" s="33" t="s">
        <v>233</v>
      </c>
      <c r="C147" s="37" t="s">
        <v>234</v>
      </c>
      <c r="D147" s="1" t="s">
        <v>6</v>
      </c>
      <c r="E147" s="1">
        <v>3</v>
      </c>
      <c r="F147" s="5"/>
      <c r="G147" s="27"/>
      <c r="H147" s="44">
        <f t="shared" si="6"/>
        <v>0</v>
      </c>
      <c r="I147" s="23">
        <f t="shared" si="7"/>
        <v>0</v>
      </c>
      <c r="J147" s="23">
        <f t="shared" si="8"/>
        <v>0</v>
      </c>
      <c r="K147" s="5"/>
      <c r="L147" s="15"/>
      <c r="M147" s="14"/>
    </row>
    <row r="148" spans="1:13" ht="132" x14ac:dyDescent="0.3">
      <c r="A148" s="4">
        <v>147</v>
      </c>
      <c r="B148" s="33" t="s">
        <v>235</v>
      </c>
      <c r="C148" s="37" t="s">
        <v>236</v>
      </c>
      <c r="D148" s="1" t="s">
        <v>6</v>
      </c>
      <c r="E148" s="1">
        <v>3</v>
      </c>
      <c r="F148" s="5"/>
      <c r="G148" s="27"/>
      <c r="H148" s="44">
        <f t="shared" si="6"/>
        <v>0</v>
      </c>
      <c r="I148" s="23">
        <f t="shared" si="7"/>
        <v>0</v>
      </c>
      <c r="J148" s="23">
        <f t="shared" si="8"/>
        <v>0</v>
      </c>
      <c r="K148" s="5"/>
      <c r="L148" s="15"/>
      <c r="M148" s="14"/>
    </row>
    <row r="149" spans="1:13" ht="132" x14ac:dyDescent="0.3">
      <c r="A149" s="4">
        <v>148</v>
      </c>
      <c r="B149" s="33" t="s">
        <v>237</v>
      </c>
      <c r="C149" s="37" t="s">
        <v>238</v>
      </c>
      <c r="D149" s="1" t="s">
        <v>6</v>
      </c>
      <c r="E149" s="1">
        <v>3</v>
      </c>
      <c r="F149" s="5"/>
      <c r="G149" s="27"/>
      <c r="H149" s="44">
        <f t="shared" si="6"/>
        <v>0</v>
      </c>
      <c r="I149" s="23">
        <f t="shared" si="7"/>
        <v>0</v>
      </c>
      <c r="J149" s="23">
        <f t="shared" si="8"/>
        <v>0</v>
      </c>
      <c r="K149" s="5"/>
      <c r="L149" s="15"/>
      <c r="M149" s="14"/>
    </row>
    <row r="150" spans="1:13" ht="132" x14ac:dyDescent="0.3">
      <c r="A150" s="4">
        <v>149</v>
      </c>
      <c r="B150" s="33" t="s">
        <v>239</v>
      </c>
      <c r="C150" s="37" t="s">
        <v>240</v>
      </c>
      <c r="D150" s="1" t="s">
        <v>6</v>
      </c>
      <c r="E150" s="1">
        <v>3</v>
      </c>
      <c r="F150" s="5"/>
      <c r="G150" s="27"/>
      <c r="H150" s="44">
        <f t="shared" si="6"/>
        <v>0</v>
      </c>
      <c r="I150" s="23">
        <f t="shared" si="7"/>
        <v>0</v>
      </c>
      <c r="J150" s="23">
        <f t="shared" si="8"/>
        <v>0</v>
      </c>
      <c r="K150" s="5"/>
      <c r="L150" s="15"/>
      <c r="M150" s="14"/>
    </row>
    <row r="151" spans="1:13" ht="132" x14ac:dyDescent="0.3">
      <c r="A151" s="4">
        <v>150</v>
      </c>
      <c r="B151" s="33" t="s">
        <v>241</v>
      </c>
      <c r="C151" s="37" t="s">
        <v>242</v>
      </c>
      <c r="D151" s="1" t="s">
        <v>6</v>
      </c>
      <c r="E151" s="1">
        <v>3</v>
      </c>
      <c r="F151" s="5"/>
      <c r="G151" s="27"/>
      <c r="H151" s="44">
        <f t="shared" si="6"/>
        <v>0</v>
      </c>
      <c r="I151" s="23">
        <f t="shared" si="7"/>
        <v>0</v>
      </c>
      <c r="J151" s="23">
        <f t="shared" si="8"/>
        <v>0</v>
      </c>
      <c r="K151" s="5"/>
      <c r="L151" s="15"/>
      <c r="M151" s="14"/>
    </row>
    <row r="152" spans="1:13" ht="54" x14ac:dyDescent="0.3">
      <c r="A152" s="4">
        <v>151</v>
      </c>
      <c r="B152" s="33" t="s">
        <v>243</v>
      </c>
      <c r="C152" s="37" t="s">
        <v>244</v>
      </c>
      <c r="D152" s="1" t="s">
        <v>6</v>
      </c>
      <c r="E152" s="1">
        <v>30</v>
      </c>
      <c r="F152" s="5"/>
      <c r="G152" s="27"/>
      <c r="H152" s="44">
        <f t="shared" si="6"/>
        <v>0</v>
      </c>
      <c r="I152" s="23">
        <f t="shared" si="7"/>
        <v>0</v>
      </c>
      <c r="J152" s="23">
        <f t="shared" si="8"/>
        <v>0</v>
      </c>
      <c r="K152" s="5"/>
      <c r="L152" s="15"/>
      <c r="M152" s="14"/>
    </row>
    <row r="153" spans="1:13" ht="108" x14ac:dyDescent="0.3">
      <c r="A153" s="4">
        <v>152</v>
      </c>
      <c r="B153" s="33" t="s">
        <v>245</v>
      </c>
      <c r="C153" s="37" t="s">
        <v>246</v>
      </c>
      <c r="D153" s="1" t="s">
        <v>6</v>
      </c>
      <c r="E153" s="1">
        <v>1</v>
      </c>
      <c r="F153" s="5"/>
      <c r="G153" s="27"/>
      <c r="H153" s="44">
        <f t="shared" si="6"/>
        <v>0</v>
      </c>
      <c r="I153" s="23">
        <f t="shared" si="7"/>
        <v>0</v>
      </c>
      <c r="J153" s="23">
        <f t="shared" si="8"/>
        <v>0</v>
      </c>
      <c r="K153" s="5"/>
      <c r="L153" s="15"/>
      <c r="M153" s="14"/>
    </row>
    <row r="154" spans="1:13" ht="108" x14ac:dyDescent="0.3">
      <c r="A154" s="4">
        <v>153</v>
      </c>
      <c r="B154" s="33" t="s">
        <v>245</v>
      </c>
      <c r="C154" s="37" t="s">
        <v>247</v>
      </c>
      <c r="D154" s="1" t="s">
        <v>6</v>
      </c>
      <c r="E154" s="1">
        <v>1</v>
      </c>
      <c r="F154" s="5"/>
      <c r="G154" s="27"/>
      <c r="H154" s="44">
        <f t="shared" si="6"/>
        <v>0</v>
      </c>
      <c r="I154" s="23">
        <f t="shared" si="7"/>
        <v>0</v>
      </c>
      <c r="J154" s="23">
        <f t="shared" si="8"/>
        <v>0</v>
      </c>
      <c r="K154" s="5"/>
      <c r="L154" s="15"/>
      <c r="M154" s="14"/>
    </row>
    <row r="155" spans="1:13" ht="72" x14ac:dyDescent="0.3">
      <c r="A155" s="4">
        <v>154</v>
      </c>
      <c r="B155" s="33" t="s">
        <v>248</v>
      </c>
      <c r="C155" s="37" t="s">
        <v>249</v>
      </c>
      <c r="D155" s="1" t="s">
        <v>6</v>
      </c>
      <c r="E155" s="1">
        <v>1</v>
      </c>
      <c r="F155" s="5"/>
      <c r="G155" s="27"/>
      <c r="H155" s="44">
        <f t="shared" si="6"/>
        <v>0</v>
      </c>
      <c r="I155" s="23">
        <f t="shared" si="7"/>
        <v>0</v>
      </c>
      <c r="J155" s="23">
        <f t="shared" si="8"/>
        <v>0</v>
      </c>
      <c r="K155" s="5"/>
      <c r="L155" s="15"/>
      <c r="M155" s="14"/>
    </row>
    <row r="156" spans="1:13" ht="72" x14ac:dyDescent="0.3">
      <c r="A156" s="4">
        <v>155</v>
      </c>
      <c r="B156" s="33" t="s">
        <v>248</v>
      </c>
      <c r="C156" s="37" t="s">
        <v>250</v>
      </c>
      <c r="D156" s="1" t="s">
        <v>6</v>
      </c>
      <c r="E156" s="1">
        <v>1</v>
      </c>
      <c r="F156" s="5"/>
      <c r="G156" s="27"/>
      <c r="H156" s="44">
        <f t="shared" si="6"/>
        <v>0</v>
      </c>
      <c r="I156" s="23">
        <f t="shared" si="7"/>
        <v>0</v>
      </c>
      <c r="J156" s="23">
        <f t="shared" si="8"/>
        <v>0</v>
      </c>
      <c r="K156" s="5"/>
      <c r="L156" s="15"/>
      <c r="M156" s="14"/>
    </row>
    <row r="157" spans="1:13" ht="36" x14ac:dyDescent="0.3">
      <c r="A157" s="4">
        <v>156</v>
      </c>
      <c r="B157" s="33" t="s">
        <v>251</v>
      </c>
      <c r="C157" s="37" t="s">
        <v>252</v>
      </c>
      <c r="D157" s="1" t="s">
        <v>6</v>
      </c>
      <c r="E157" s="1">
        <v>8</v>
      </c>
      <c r="F157" s="5"/>
      <c r="G157" s="27"/>
      <c r="H157" s="44">
        <f t="shared" si="6"/>
        <v>0</v>
      </c>
      <c r="I157" s="23">
        <f t="shared" si="7"/>
        <v>0</v>
      </c>
      <c r="J157" s="23">
        <f t="shared" si="8"/>
        <v>0</v>
      </c>
      <c r="K157" s="5"/>
      <c r="L157" s="15"/>
      <c r="M157" s="14"/>
    </row>
    <row r="158" spans="1:13" ht="36" x14ac:dyDescent="0.3">
      <c r="A158" s="4">
        <v>157</v>
      </c>
      <c r="B158" s="33" t="s">
        <v>251</v>
      </c>
      <c r="C158" s="37" t="s">
        <v>253</v>
      </c>
      <c r="D158" s="1" t="s">
        <v>6</v>
      </c>
      <c r="E158" s="1">
        <v>8</v>
      </c>
      <c r="F158" s="5"/>
      <c r="G158" s="27"/>
      <c r="H158" s="44">
        <f t="shared" si="6"/>
        <v>0</v>
      </c>
      <c r="I158" s="23">
        <f t="shared" si="7"/>
        <v>0</v>
      </c>
      <c r="J158" s="23">
        <f t="shared" si="8"/>
        <v>0</v>
      </c>
      <c r="K158" s="5"/>
      <c r="L158" s="15"/>
      <c r="M158" s="14"/>
    </row>
    <row r="159" spans="1:13" ht="36" x14ac:dyDescent="0.3">
      <c r="A159" s="4">
        <v>158</v>
      </c>
      <c r="B159" s="33" t="s">
        <v>254</v>
      </c>
      <c r="C159" s="37" t="s">
        <v>255</v>
      </c>
      <c r="D159" s="1" t="s">
        <v>6</v>
      </c>
      <c r="E159" s="1">
        <v>60</v>
      </c>
      <c r="F159" s="5"/>
      <c r="G159" s="27"/>
      <c r="H159" s="44">
        <f t="shared" si="6"/>
        <v>0</v>
      </c>
      <c r="I159" s="23">
        <f t="shared" si="7"/>
        <v>0</v>
      </c>
      <c r="J159" s="23">
        <f t="shared" si="8"/>
        <v>0</v>
      </c>
      <c r="K159" s="5"/>
      <c r="L159" s="15"/>
      <c r="M159" s="14"/>
    </row>
    <row r="160" spans="1:13" ht="36" x14ac:dyDescent="0.3">
      <c r="A160" s="4">
        <v>159</v>
      </c>
      <c r="B160" s="33" t="s">
        <v>254</v>
      </c>
      <c r="C160" s="37" t="s">
        <v>256</v>
      </c>
      <c r="D160" s="1" t="s">
        <v>6</v>
      </c>
      <c r="E160" s="1">
        <v>5</v>
      </c>
      <c r="F160" s="5"/>
      <c r="G160" s="27"/>
      <c r="H160" s="44">
        <f t="shared" si="6"/>
        <v>0</v>
      </c>
      <c r="I160" s="23">
        <f t="shared" si="7"/>
        <v>0</v>
      </c>
      <c r="J160" s="23">
        <f t="shared" si="8"/>
        <v>0</v>
      </c>
      <c r="K160" s="5"/>
      <c r="L160" s="15"/>
      <c r="M160" s="14"/>
    </row>
    <row r="161" spans="1:13" ht="36" x14ac:dyDescent="0.3">
      <c r="A161" s="4">
        <v>160</v>
      </c>
      <c r="B161" s="33" t="s">
        <v>254</v>
      </c>
      <c r="C161" s="37" t="s">
        <v>257</v>
      </c>
      <c r="D161" s="1" t="s">
        <v>6</v>
      </c>
      <c r="E161" s="1">
        <v>5</v>
      </c>
      <c r="F161" s="5"/>
      <c r="G161" s="27"/>
      <c r="H161" s="44">
        <f t="shared" si="6"/>
        <v>0</v>
      </c>
      <c r="I161" s="23">
        <f t="shared" si="7"/>
        <v>0</v>
      </c>
      <c r="J161" s="23">
        <f t="shared" si="8"/>
        <v>0</v>
      </c>
      <c r="K161" s="5"/>
      <c r="L161" s="15"/>
      <c r="M161" s="14"/>
    </row>
    <row r="162" spans="1:13" ht="36" x14ac:dyDescent="0.3">
      <c r="A162" s="4">
        <v>161</v>
      </c>
      <c r="B162" s="33" t="s">
        <v>254</v>
      </c>
      <c r="C162" s="37" t="s">
        <v>258</v>
      </c>
      <c r="D162" s="1" t="s">
        <v>6</v>
      </c>
      <c r="E162" s="1">
        <v>20</v>
      </c>
      <c r="F162" s="5"/>
      <c r="G162" s="27"/>
      <c r="H162" s="44">
        <f t="shared" si="6"/>
        <v>0</v>
      </c>
      <c r="I162" s="23">
        <f t="shared" si="7"/>
        <v>0</v>
      </c>
      <c r="J162" s="23">
        <f t="shared" si="8"/>
        <v>0</v>
      </c>
      <c r="K162" s="5"/>
      <c r="L162" s="15"/>
      <c r="M162" s="14"/>
    </row>
    <row r="163" spans="1:13" ht="36" x14ac:dyDescent="0.3">
      <c r="A163" s="4">
        <v>162</v>
      </c>
      <c r="B163" s="33" t="s">
        <v>254</v>
      </c>
      <c r="C163" s="37" t="s">
        <v>259</v>
      </c>
      <c r="D163" s="1" t="s">
        <v>6</v>
      </c>
      <c r="E163" s="1">
        <v>20</v>
      </c>
      <c r="F163" s="5"/>
      <c r="G163" s="27"/>
      <c r="H163" s="44">
        <f t="shared" si="6"/>
        <v>0</v>
      </c>
      <c r="I163" s="23">
        <f t="shared" si="7"/>
        <v>0</v>
      </c>
      <c r="J163" s="23">
        <f t="shared" si="8"/>
        <v>0</v>
      </c>
      <c r="K163" s="5"/>
      <c r="L163" s="15"/>
      <c r="M163" s="14"/>
    </row>
    <row r="164" spans="1:13" ht="36" x14ac:dyDescent="0.3">
      <c r="A164" s="4">
        <v>163</v>
      </c>
      <c r="B164" s="33" t="s">
        <v>260</v>
      </c>
      <c r="C164" s="37" t="s">
        <v>261</v>
      </c>
      <c r="D164" s="1" t="s">
        <v>6</v>
      </c>
      <c r="E164" s="1">
        <v>500</v>
      </c>
      <c r="F164" s="5"/>
      <c r="G164" s="27"/>
      <c r="H164" s="44">
        <f t="shared" si="6"/>
        <v>0</v>
      </c>
      <c r="I164" s="23">
        <f t="shared" si="7"/>
        <v>0</v>
      </c>
      <c r="J164" s="23">
        <f t="shared" si="8"/>
        <v>0</v>
      </c>
      <c r="K164" s="5"/>
      <c r="L164" s="15"/>
      <c r="M164" s="14"/>
    </row>
    <row r="165" spans="1:13" ht="36" x14ac:dyDescent="0.3">
      <c r="A165" s="4">
        <v>164</v>
      </c>
      <c r="B165" s="33" t="s">
        <v>260</v>
      </c>
      <c r="C165" s="37" t="s">
        <v>262</v>
      </c>
      <c r="D165" s="1" t="s">
        <v>6</v>
      </c>
      <c r="E165" s="1">
        <v>30</v>
      </c>
      <c r="F165" s="5"/>
      <c r="G165" s="27"/>
      <c r="H165" s="44">
        <f t="shared" si="6"/>
        <v>0</v>
      </c>
      <c r="I165" s="23">
        <f t="shared" si="7"/>
        <v>0</v>
      </c>
      <c r="J165" s="23">
        <f t="shared" si="8"/>
        <v>0</v>
      </c>
      <c r="K165" s="5"/>
      <c r="L165" s="15"/>
      <c r="M165" s="14"/>
    </row>
    <row r="166" spans="1:13" ht="36" x14ac:dyDescent="0.3">
      <c r="A166" s="4">
        <v>165</v>
      </c>
      <c r="B166" s="33" t="s">
        <v>260</v>
      </c>
      <c r="C166" s="37" t="s">
        <v>263</v>
      </c>
      <c r="D166" s="1" t="s">
        <v>6</v>
      </c>
      <c r="E166" s="1">
        <v>30</v>
      </c>
      <c r="F166" s="5"/>
      <c r="G166" s="27"/>
      <c r="H166" s="44">
        <f t="shared" si="6"/>
        <v>0</v>
      </c>
      <c r="I166" s="23">
        <f t="shared" si="7"/>
        <v>0</v>
      </c>
      <c r="J166" s="23">
        <f t="shared" si="8"/>
        <v>0</v>
      </c>
      <c r="K166" s="5"/>
      <c r="L166" s="15"/>
      <c r="M166" s="14"/>
    </row>
    <row r="167" spans="1:13" ht="36" x14ac:dyDescent="0.3">
      <c r="A167" s="4">
        <v>166</v>
      </c>
      <c r="B167" s="33" t="s">
        <v>260</v>
      </c>
      <c r="C167" s="37" t="s">
        <v>264</v>
      </c>
      <c r="D167" s="1" t="s">
        <v>6</v>
      </c>
      <c r="E167" s="1">
        <v>200</v>
      </c>
      <c r="F167" s="5"/>
      <c r="G167" s="27"/>
      <c r="H167" s="44">
        <f t="shared" si="6"/>
        <v>0</v>
      </c>
      <c r="I167" s="23">
        <f t="shared" si="7"/>
        <v>0</v>
      </c>
      <c r="J167" s="23">
        <f t="shared" si="8"/>
        <v>0</v>
      </c>
      <c r="K167" s="5"/>
      <c r="L167" s="15"/>
      <c r="M167" s="14"/>
    </row>
    <row r="168" spans="1:13" ht="36" x14ac:dyDescent="0.3">
      <c r="A168" s="4">
        <v>167</v>
      </c>
      <c r="B168" s="33" t="s">
        <v>260</v>
      </c>
      <c r="C168" s="37" t="s">
        <v>265</v>
      </c>
      <c r="D168" s="1" t="s">
        <v>6</v>
      </c>
      <c r="E168" s="1">
        <v>5</v>
      </c>
      <c r="F168" s="5"/>
      <c r="G168" s="27"/>
      <c r="H168" s="44">
        <f t="shared" si="6"/>
        <v>0</v>
      </c>
      <c r="I168" s="23">
        <f t="shared" si="7"/>
        <v>0</v>
      </c>
      <c r="J168" s="23">
        <f t="shared" si="8"/>
        <v>0</v>
      </c>
      <c r="K168" s="5"/>
      <c r="L168" s="15"/>
      <c r="M168" s="14"/>
    </row>
    <row r="169" spans="1:13" ht="36" x14ac:dyDescent="0.3">
      <c r="A169" s="4">
        <v>168</v>
      </c>
      <c r="B169" s="33" t="s">
        <v>266</v>
      </c>
      <c r="C169" s="37" t="s">
        <v>267</v>
      </c>
      <c r="D169" s="1" t="s">
        <v>6</v>
      </c>
      <c r="E169" s="1">
        <v>200</v>
      </c>
      <c r="F169" s="5"/>
      <c r="G169" s="27"/>
      <c r="H169" s="44">
        <f t="shared" si="6"/>
        <v>0</v>
      </c>
      <c r="I169" s="23">
        <f t="shared" si="7"/>
        <v>0</v>
      </c>
      <c r="J169" s="23">
        <f t="shared" si="8"/>
        <v>0</v>
      </c>
      <c r="K169" s="5"/>
      <c r="L169" s="15"/>
      <c r="M169" s="14"/>
    </row>
    <row r="170" spans="1:13" ht="36" x14ac:dyDescent="0.3">
      <c r="A170" s="4">
        <v>169</v>
      </c>
      <c r="B170" s="33" t="s">
        <v>266</v>
      </c>
      <c r="C170" s="37" t="s">
        <v>268</v>
      </c>
      <c r="D170" s="1" t="s">
        <v>6</v>
      </c>
      <c r="E170" s="1">
        <v>30</v>
      </c>
      <c r="F170" s="5"/>
      <c r="G170" s="27"/>
      <c r="H170" s="44">
        <f t="shared" si="6"/>
        <v>0</v>
      </c>
      <c r="I170" s="23">
        <f t="shared" si="7"/>
        <v>0</v>
      </c>
      <c r="J170" s="23">
        <f t="shared" si="8"/>
        <v>0</v>
      </c>
      <c r="K170" s="5"/>
      <c r="L170" s="15"/>
      <c r="M170" s="14"/>
    </row>
    <row r="171" spans="1:13" ht="36" x14ac:dyDescent="0.3">
      <c r="A171" s="4">
        <v>170</v>
      </c>
      <c r="B171" s="33" t="s">
        <v>266</v>
      </c>
      <c r="C171" s="37" t="s">
        <v>269</v>
      </c>
      <c r="D171" s="1" t="s">
        <v>6</v>
      </c>
      <c r="E171" s="1">
        <v>30</v>
      </c>
      <c r="F171" s="5"/>
      <c r="G171" s="27"/>
      <c r="H171" s="44">
        <f t="shared" si="6"/>
        <v>0</v>
      </c>
      <c r="I171" s="23">
        <f t="shared" si="7"/>
        <v>0</v>
      </c>
      <c r="J171" s="23">
        <f t="shared" si="8"/>
        <v>0</v>
      </c>
      <c r="K171" s="5"/>
      <c r="L171" s="15"/>
      <c r="M171" s="14"/>
    </row>
    <row r="172" spans="1:13" ht="36" x14ac:dyDescent="0.3">
      <c r="A172" s="4">
        <v>171</v>
      </c>
      <c r="B172" s="33" t="s">
        <v>266</v>
      </c>
      <c r="C172" s="37" t="s">
        <v>270</v>
      </c>
      <c r="D172" s="1" t="s">
        <v>6</v>
      </c>
      <c r="E172" s="1">
        <v>20</v>
      </c>
      <c r="F172" s="5"/>
      <c r="G172" s="27"/>
      <c r="H172" s="44">
        <f t="shared" si="6"/>
        <v>0</v>
      </c>
      <c r="I172" s="23">
        <f t="shared" si="7"/>
        <v>0</v>
      </c>
      <c r="J172" s="23">
        <f t="shared" si="8"/>
        <v>0</v>
      </c>
      <c r="K172" s="5"/>
      <c r="L172" s="15"/>
      <c r="M172" s="14"/>
    </row>
    <row r="173" spans="1:13" ht="36" x14ac:dyDescent="0.3">
      <c r="A173" s="4">
        <v>172</v>
      </c>
      <c r="B173" s="33" t="s">
        <v>271</v>
      </c>
      <c r="C173" s="37" t="s">
        <v>272</v>
      </c>
      <c r="D173" s="1" t="s">
        <v>6</v>
      </c>
      <c r="E173" s="1">
        <v>5</v>
      </c>
      <c r="F173" s="5"/>
      <c r="G173" s="27"/>
      <c r="H173" s="44">
        <f t="shared" si="6"/>
        <v>0</v>
      </c>
      <c r="I173" s="23">
        <f t="shared" si="7"/>
        <v>0</v>
      </c>
      <c r="J173" s="23">
        <f t="shared" si="8"/>
        <v>0</v>
      </c>
      <c r="K173" s="5"/>
      <c r="L173" s="15"/>
      <c r="M173" s="14"/>
    </row>
    <row r="174" spans="1:13" ht="36" x14ac:dyDescent="0.3">
      <c r="A174" s="4">
        <v>173</v>
      </c>
      <c r="B174" s="33" t="s">
        <v>271</v>
      </c>
      <c r="C174" s="37" t="s">
        <v>273</v>
      </c>
      <c r="D174" s="1" t="s">
        <v>6</v>
      </c>
      <c r="E174" s="1">
        <v>5</v>
      </c>
      <c r="F174" s="5"/>
      <c r="G174" s="27"/>
      <c r="H174" s="44">
        <f t="shared" si="6"/>
        <v>0</v>
      </c>
      <c r="I174" s="23">
        <f t="shared" si="7"/>
        <v>0</v>
      </c>
      <c r="J174" s="23">
        <f t="shared" si="8"/>
        <v>0</v>
      </c>
      <c r="K174" s="5"/>
      <c r="L174" s="15"/>
      <c r="M174" s="14"/>
    </row>
    <row r="175" spans="1:13" ht="36" x14ac:dyDescent="0.3">
      <c r="A175" s="4">
        <v>174</v>
      </c>
      <c r="B175" s="33" t="s">
        <v>274</v>
      </c>
      <c r="C175" s="37" t="s">
        <v>275</v>
      </c>
      <c r="D175" s="1" t="s">
        <v>6</v>
      </c>
      <c r="E175" s="1">
        <v>40</v>
      </c>
      <c r="F175" s="5"/>
      <c r="G175" s="27"/>
      <c r="H175" s="44">
        <f t="shared" si="6"/>
        <v>0</v>
      </c>
      <c r="I175" s="23">
        <f t="shared" si="7"/>
        <v>0</v>
      </c>
      <c r="J175" s="23">
        <f t="shared" si="8"/>
        <v>0</v>
      </c>
      <c r="K175" s="5"/>
      <c r="L175" s="15"/>
      <c r="M175" s="14"/>
    </row>
    <row r="176" spans="1:13" ht="36" x14ac:dyDescent="0.3">
      <c r="A176" s="4">
        <v>175</v>
      </c>
      <c r="B176" s="33" t="s">
        <v>274</v>
      </c>
      <c r="C176" s="37" t="s">
        <v>276</v>
      </c>
      <c r="D176" s="1" t="s">
        <v>6</v>
      </c>
      <c r="E176" s="1">
        <v>40</v>
      </c>
      <c r="F176" s="5"/>
      <c r="G176" s="27"/>
      <c r="H176" s="44">
        <f t="shared" si="6"/>
        <v>0</v>
      </c>
      <c r="I176" s="23">
        <f t="shared" si="7"/>
        <v>0</v>
      </c>
      <c r="J176" s="23">
        <f t="shared" si="8"/>
        <v>0</v>
      </c>
      <c r="K176" s="5"/>
      <c r="L176" s="15"/>
      <c r="M176" s="14"/>
    </row>
    <row r="177" spans="1:13" ht="36" x14ac:dyDescent="0.3">
      <c r="A177" s="4">
        <v>176</v>
      </c>
      <c r="B177" s="33" t="s">
        <v>274</v>
      </c>
      <c r="C177" s="37" t="s">
        <v>277</v>
      </c>
      <c r="D177" s="1" t="s">
        <v>6</v>
      </c>
      <c r="E177" s="1">
        <v>40</v>
      </c>
      <c r="F177" s="5"/>
      <c r="G177" s="27"/>
      <c r="H177" s="44">
        <f t="shared" si="6"/>
        <v>0</v>
      </c>
      <c r="I177" s="23">
        <f t="shared" si="7"/>
        <v>0</v>
      </c>
      <c r="J177" s="23">
        <f t="shared" si="8"/>
        <v>0</v>
      </c>
      <c r="K177" s="5"/>
      <c r="L177" s="15"/>
      <c r="M177" s="14"/>
    </row>
    <row r="178" spans="1:13" ht="36" x14ac:dyDescent="0.3">
      <c r="A178" s="4">
        <v>177</v>
      </c>
      <c r="B178" s="33" t="s">
        <v>274</v>
      </c>
      <c r="C178" s="37" t="s">
        <v>278</v>
      </c>
      <c r="D178" s="1" t="s">
        <v>6</v>
      </c>
      <c r="E178" s="1">
        <v>40</v>
      </c>
      <c r="F178" s="5"/>
      <c r="G178" s="27"/>
      <c r="H178" s="44">
        <f t="shared" si="6"/>
        <v>0</v>
      </c>
      <c r="I178" s="23">
        <f t="shared" si="7"/>
        <v>0</v>
      </c>
      <c r="J178" s="23">
        <f t="shared" si="8"/>
        <v>0</v>
      </c>
      <c r="K178" s="5"/>
      <c r="L178" s="15"/>
      <c r="M178" s="14"/>
    </row>
    <row r="179" spans="1:13" ht="36" x14ac:dyDescent="0.3">
      <c r="A179" s="4">
        <v>178</v>
      </c>
      <c r="B179" s="33" t="s">
        <v>279</v>
      </c>
      <c r="C179" s="37" t="s">
        <v>280</v>
      </c>
      <c r="D179" s="1" t="s">
        <v>6</v>
      </c>
      <c r="E179" s="1">
        <v>5</v>
      </c>
      <c r="F179" s="5"/>
      <c r="G179" s="27"/>
      <c r="H179" s="44">
        <f t="shared" si="6"/>
        <v>0</v>
      </c>
      <c r="I179" s="23">
        <f t="shared" si="7"/>
        <v>0</v>
      </c>
      <c r="J179" s="23">
        <f t="shared" si="8"/>
        <v>0</v>
      </c>
      <c r="K179" s="5"/>
      <c r="L179" s="15"/>
      <c r="M179" s="14"/>
    </row>
    <row r="180" spans="1:13" ht="36" x14ac:dyDescent="0.3">
      <c r="A180" s="4">
        <v>179</v>
      </c>
      <c r="B180" s="33" t="s">
        <v>279</v>
      </c>
      <c r="C180" s="37" t="s">
        <v>281</v>
      </c>
      <c r="D180" s="1" t="s">
        <v>6</v>
      </c>
      <c r="E180" s="1">
        <v>5</v>
      </c>
      <c r="F180" s="5"/>
      <c r="G180" s="27"/>
      <c r="H180" s="44">
        <f t="shared" si="6"/>
        <v>0</v>
      </c>
      <c r="I180" s="23">
        <f t="shared" si="7"/>
        <v>0</v>
      </c>
      <c r="J180" s="23">
        <f t="shared" si="8"/>
        <v>0</v>
      </c>
      <c r="K180" s="5"/>
      <c r="L180" s="15"/>
      <c r="M180" s="14"/>
    </row>
    <row r="181" spans="1:13" ht="36" x14ac:dyDescent="0.3">
      <c r="A181" s="4">
        <v>180</v>
      </c>
      <c r="B181" s="33" t="s">
        <v>279</v>
      </c>
      <c r="C181" s="37" t="s">
        <v>282</v>
      </c>
      <c r="D181" s="1" t="s">
        <v>6</v>
      </c>
      <c r="E181" s="1">
        <v>5</v>
      </c>
      <c r="F181" s="5"/>
      <c r="G181" s="27"/>
      <c r="H181" s="44">
        <f t="shared" si="6"/>
        <v>0</v>
      </c>
      <c r="I181" s="23">
        <f t="shared" si="7"/>
        <v>0</v>
      </c>
      <c r="J181" s="23">
        <f t="shared" si="8"/>
        <v>0</v>
      </c>
      <c r="K181" s="5"/>
      <c r="L181" s="15"/>
      <c r="M181" s="14"/>
    </row>
    <row r="182" spans="1:13" ht="36" x14ac:dyDescent="0.3">
      <c r="A182" s="4">
        <v>181</v>
      </c>
      <c r="B182" s="33" t="s">
        <v>283</v>
      </c>
      <c r="C182" s="37" t="s">
        <v>284</v>
      </c>
      <c r="D182" s="1" t="s">
        <v>6</v>
      </c>
      <c r="E182" s="1">
        <v>5</v>
      </c>
      <c r="F182" s="5"/>
      <c r="G182" s="27"/>
      <c r="H182" s="44">
        <f t="shared" si="6"/>
        <v>0</v>
      </c>
      <c r="I182" s="23">
        <f t="shared" si="7"/>
        <v>0</v>
      </c>
      <c r="J182" s="23">
        <f t="shared" si="8"/>
        <v>0</v>
      </c>
      <c r="K182" s="5"/>
      <c r="L182" s="15"/>
      <c r="M182" s="14"/>
    </row>
    <row r="183" spans="1:13" ht="36" x14ac:dyDescent="0.3">
      <c r="A183" s="4">
        <v>182</v>
      </c>
      <c r="B183" s="33" t="s">
        <v>283</v>
      </c>
      <c r="C183" s="37" t="s">
        <v>285</v>
      </c>
      <c r="D183" s="1" t="s">
        <v>6</v>
      </c>
      <c r="E183" s="1">
        <v>5</v>
      </c>
      <c r="F183" s="5"/>
      <c r="G183" s="27"/>
      <c r="H183" s="44">
        <f t="shared" si="6"/>
        <v>0</v>
      </c>
      <c r="I183" s="23">
        <f t="shared" si="7"/>
        <v>0</v>
      </c>
      <c r="J183" s="23">
        <f t="shared" si="8"/>
        <v>0</v>
      </c>
      <c r="K183" s="5"/>
      <c r="L183" s="15"/>
      <c r="M183" s="14"/>
    </row>
    <row r="184" spans="1:13" ht="36" x14ac:dyDescent="0.3">
      <c r="A184" s="4">
        <v>183</v>
      </c>
      <c r="B184" s="33" t="s">
        <v>283</v>
      </c>
      <c r="C184" s="37" t="s">
        <v>286</v>
      </c>
      <c r="D184" s="1" t="s">
        <v>6</v>
      </c>
      <c r="E184" s="1">
        <v>5</v>
      </c>
      <c r="F184" s="5"/>
      <c r="G184" s="27"/>
      <c r="H184" s="44">
        <f t="shared" si="6"/>
        <v>0</v>
      </c>
      <c r="I184" s="23">
        <f t="shared" si="7"/>
        <v>0</v>
      </c>
      <c r="J184" s="23">
        <f t="shared" si="8"/>
        <v>0</v>
      </c>
      <c r="K184" s="5"/>
      <c r="L184" s="15"/>
      <c r="M184" s="14"/>
    </row>
    <row r="185" spans="1:13" ht="36" x14ac:dyDescent="0.3">
      <c r="A185" s="4">
        <v>184</v>
      </c>
      <c r="B185" s="33" t="s">
        <v>283</v>
      </c>
      <c r="C185" s="37" t="s">
        <v>287</v>
      </c>
      <c r="D185" s="1" t="s">
        <v>6</v>
      </c>
      <c r="E185" s="1">
        <v>5</v>
      </c>
      <c r="F185" s="5"/>
      <c r="G185" s="27"/>
      <c r="H185" s="44">
        <f t="shared" si="6"/>
        <v>0</v>
      </c>
      <c r="I185" s="23">
        <f t="shared" si="7"/>
        <v>0</v>
      </c>
      <c r="J185" s="23">
        <f t="shared" si="8"/>
        <v>0</v>
      </c>
      <c r="K185" s="5"/>
      <c r="L185" s="15"/>
      <c r="M185" s="14"/>
    </row>
    <row r="186" spans="1:13" ht="36" x14ac:dyDescent="0.3">
      <c r="A186" s="4">
        <v>185</v>
      </c>
      <c r="B186" s="33" t="s">
        <v>288</v>
      </c>
      <c r="C186" s="37" t="s">
        <v>289</v>
      </c>
      <c r="D186" s="1" t="s">
        <v>6</v>
      </c>
      <c r="E186" s="1">
        <v>5</v>
      </c>
      <c r="F186" s="5"/>
      <c r="G186" s="27"/>
      <c r="H186" s="44">
        <f t="shared" si="6"/>
        <v>0</v>
      </c>
      <c r="I186" s="23">
        <f t="shared" si="7"/>
        <v>0</v>
      </c>
      <c r="J186" s="23">
        <f t="shared" si="8"/>
        <v>0</v>
      </c>
      <c r="K186" s="5"/>
      <c r="L186" s="15"/>
      <c r="M186" s="14"/>
    </row>
    <row r="187" spans="1:13" ht="36" x14ac:dyDescent="0.3">
      <c r="A187" s="4">
        <v>186</v>
      </c>
      <c r="B187" s="33" t="s">
        <v>288</v>
      </c>
      <c r="C187" s="37" t="s">
        <v>290</v>
      </c>
      <c r="D187" s="1" t="s">
        <v>6</v>
      </c>
      <c r="E187" s="1">
        <v>5</v>
      </c>
      <c r="F187" s="5"/>
      <c r="G187" s="27"/>
      <c r="H187" s="44">
        <f t="shared" si="6"/>
        <v>0</v>
      </c>
      <c r="I187" s="23">
        <f t="shared" si="7"/>
        <v>0</v>
      </c>
      <c r="J187" s="23">
        <f t="shared" si="8"/>
        <v>0</v>
      </c>
      <c r="K187" s="5"/>
      <c r="L187" s="15"/>
      <c r="M187" s="14"/>
    </row>
    <row r="188" spans="1:13" ht="36" x14ac:dyDescent="0.3">
      <c r="A188" s="4">
        <v>187</v>
      </c>
      <c r="B188" s="33" t="s">
        <v>288</v>
      </c>
      <c r="C188" s="37" t="s">
        <v>291</v>
      </c>
      <c r="D188" s="1" t="s">
        <v>6</v>
      </c>
      <c r="E188" s="1">
        <v>5</v>
      </c>
      <c r="F188" s="5"/>
      <c r="G188" s="27"/>
      <c r="H188" s="44">
        <f t="shared" si="6"/>
        <v>0</v>
      </c>
      <c r="I188" s="23">
        <f t="shared" si="7"/>
        <v>0</v>
      </c>
      <c r="J188" s="23">
        <f t="shared" si="8"/>
        <v>0</v>
      </c>
      <c r="K188" s="5"/>
      <c r="L188" s="15"/>
      <c r="M188" s="14"/>
    </row>
    <row r="189" spans="1:13" ht="36" x14ac:dyDescent="0.3">
      <c r="A189" s="4">
        <v>188</v>
      </c>
      <c r="B189" s="33" t="s">
        <v>292</v>
      </c>
      <c r="C189" s="37" t="s">
        <v>293</v>
      </c>
      <c r="D189" s="1" t="s">
        <v>6</v>
      </c>
      <c r="E189" s="1">
        <v>5</v>
      </c>
      <c r="F189" s="5"/>
      <c r="G189" s="27"/>
      <c r="H189" s="44">
        <f t="shared" si="6"/>
        <v>0</v>
      </c>
      <c r="I189" s="23">
        <f t="shared" si="7"/>
        <v>0</v>
      </c>
      <c r="J189" s="23">
        <f t="shared" si="8"/>
        <v>0</v>
      </c>
      <c r="K189" s="5"/>
      <c r="L189" s="15"/>
      <c r="M189" s="14"/>
    </row>
    <row r="190" spans="1:13" ht="312" x14ac:dyDescent="0.3">
      <c r="A190" s="4">
        <v>189</v>
      </c>
      <c r="B190" s="33" t="s">
        <v>294</v>
      </c>
      <c r="C190" s="37" t="s">
        <v>295</v>
      </c>
      <c r="D190" s="1" t="s">
        <v>6</v>
      </c>
      <c r="E190" s="1">
        <v>160</v>
      </c>
      <c r="F190" s="5"/>
      <c r="G190" s="27"/>
      <c r="H190" s="44">
        <f t="shared" si="6"/>
        <v>0</v>
      </c>
      <c r="I190" s="23">
        <f t="shared" si="7"/>
        <v>0</v>
      </c>
      <c r="J190" s="23">
        <f t="shared" si="8"/>
        <v>0</v>
      </c>
      <c r="K190" s="5"/>
      <c r="L190" s="15"/>
      <c r="M190" s="14"/>
    </row>
    <row r="191" spans="1:13" ht="36" x14ac:dyDescent="0.3">
      <c r="A191" s="4">
        <v>190</v>
      </c>
      <c r="B191" s="33" t="s">
        <v>296</v>
      </c>
      <c r="C191" s="37" t="s">
        <v>297</v>
      </c>
      <c r="D191" s="1" t="s">
        <v>6</v>
      </c>
      <c r="E191" s="1">
        <v>160</v>
      </c>
      <c r="F191" s="5"/>
      <c r="G191" s="27"/>
      <c r="H191" s="44">
        <f t="shared" si="6"/>
        <v>0</v>
      </c>
      <c r="I191" s="23">
        <f t="shared" si="7"/>
        <v>0</v>
      </c>
      <c r="J191" s="23">
        <f t="shared" si="8"/>
        <v>0</v>
      </c>
      <c r="K191" s="5"/>
      <c r="L191" s="15"/>
      <c r="M191" s="14"/>
    </row>
    <row r="192" spans="1:13" ht="72" x14ac:dyDescent="0.3">
      <c r="A192" s="4">
        <v>191</v>
      </c>
      <c r="B192" s="33" t="s">
        <v>298</v>
      </c>
      <c r="C192" s="37" t="s">
        <v>299</v>
      </c>
      <c r="D192" s="1" t="s">
        <v>6</v>
      </c>
      <c r="E192" s="1">
        <v>20</v>
      </c>
      <c r="F192" s="5"/>
      <c r="G192" s="27"/>
      <c r="H192" s="44">
        <f t="shared" si="6"/>
        <v>0</v>
      </c>
      <c r="I192" s="23">
        <f t="shared" si="7"/>
        <v>0</v>
      </c>
      <c r="J192" s="23">
        <f t="shared" si="8"/>
        <v>0</v>
      </c>
      <c r="K192" s="5"/>
      <c r="L192" s="15"/>
      <c r="M192" s="14"/>
    </row>
    <row r="193" spans="1:13" ht="72" x14ac:dyDescent="0.3">
      <c r="A193" s="4">
        <v>192</v>
      </c>
      <c r="B193" s="33" t="s">
        <v>298</v>
      </c>
      <c r="C193" s="37" t="s">
        <v>300</v>
      </c>
      <c r="D193" s="1" t="s">
        <v>6</v>
      </c>
      <c r="E193" s="1">
        <v>20</v>
      </c>
      <c r="F193" s="5"/>
      <c r="G193" s="27"/>
      <c r="H193" s="44"/>
      <c r="I193" s="23">
        <f t="shared" si="7"/>
        <v>0</v>
      </c>
      <c r="J193" s="23">
        <f t="shared" si="8"/>
        <v>0</v>
      </c>
      <c r="K193" s="5"/>
      <c r="L193" s="15"/>
      <c r="M193" s="14"/>
    </row>
    <row r="194" spans="1:13" ht="24" x14ac:dyDescent="0.3">
      <c r="A194" s="4">
        <v>193</v>
      </c>
      <c r="B194" s="33" t="s">
        <v>298</v>
      </c>
      <c r="C194" s="37" t="s">
        <v>301</v>
      </c>
      <c r="D194" s="1" t="s">
        <v>6</v>
      </c>
      <c r="E194" s="1">
        <v>60</v>
      </c>
      <c r="F194" s="5"/>
      <c r="G194" s="27"/>
      <c r="H194" s="44">
        <f t="shared" si="6"/>
        <v>0</v>
      </c>
      <c r="I194" s="23">
        <f t="shared" si="7"/>
        <v>0</v>
      </c>
      <c r="J194" s="23">
        <f t="shared" si="8"/>
        <v>0</v>
      </c>
      <c r="K194" s="5"/>
      <c r="L194" s="15"/>
      <c r="M194" s="14"/>
    </row>
    <row r="195" spans="1:13" x14ac:dyDescent="0.3">
      <c r="A195" s="4">
        <v>194</v>
      </c>
      <c r="B195" s="33" t="s">
        <v>298</v>
      </c>
      <c r="C195" s="37" t="s">
        <v>302</v>
      </c>
      <c r="D195" s="1" t="s">
        <v>6</v>
      </c>
      <c r="E195" s="1">
        <v>20</v>
      </c>
      <c r="F195" s="5"/>
      <c r="G195" s="27"/>
      <c r="H195" s="44">
        <f t="shared" ref="H195:H258" si="9">F195*E195</f>
        <v>0</v>
      </c>
      <c r="I195" s="23">
        <f t="shared" si="7"/>
        <v>0</v>
      </c>
      <c r="J195" s="23">
        <f t="shared" si="8"/>
        <v>0</v>
      </c>
      <c r="K195" s="5"/>
      <c r="L195" s="15"/>
      <c r="M195" s="14"/>
    </row>
    <row r="196" spans="1:13" x14ac:dyDescent="0.3">
      <c r="A196" s="4">
        <v>195</v>
      </c>
      <c r="B196" s="33" t="s">
        <v>298</v>
      </c>
      <c r="C196" s="37" t="s">
        <v>303</v>
      </c>
      <c r="D196" s="1" t="s">
        <v>6</v>
      </c>
      <c r="E196" s="1">
        <v>20</v>
      </c>
      <c r="F196" s="5"/>
      <c r="G196" s="27"/>
      <c r="H196" s="44">
        <f t="shared" si="9"/>
        <v>0</v>
      </c>
      <c r="I196" s="23">
        <f t="shared" ref="I196:I258" si="10">F196*8%</f>
        <v>0</v>
      </c>
      <c r="J196" s="23">
        <f t="shared" ref="J196:J258" si="11">F196+I196</f>
        <v>0</v>
      </c>
      <c r="K196" s="5"/>
      <c r="L196" s="15"/>
      <c r="M196" s="14"/>
    </row>
    <row r="197" spans="1:13" ht="240" x14ac:dyDescent="0.3">
      <c r="A197" s="4">
        <v>196</v>
      </c>
      <c r="B197" s="33" t="s">
        <v>304</v>
      </c>
      <c r="C197" s="37" t="s">
        <v>305</v>
      </c>
      <c r="D197" s="1" t="s">
        <v>6</v>
      </c>
      <c r="E197" s="1">
        <v>5</v>
      </c>
      <c r="F197" s="5"/>
      <c r="G197" s="27"/>
      <c r="H197" s="44">
        <f t="shared" si="9"/>
        <v>0</v>
      </c>
      <c r="I197" s="23">
        <f t="shared" si="10"/>
        <v>0</v>
      </c>
      <c r="J197" s="23">
        <f t="shared" si="11"/>
        <v>0</v>
      </c>
      <c r="K197" s="5"/>
      <c r="L197" s="15"/>
      <c r="M197" s="14"/>
    </row>
    <row r="198" spans="1:13" ht="228" x14ac:dyDescent="0.3">
      <c r="A198" s="4">
        <v>197</v>
      </c>
      <c r="B198" s="33" t="s">
        <v>304</v>
      </c>
      <c r="C198" s="37" t="s">
        <v>306</v>
      </c>
      <c r="D198" s="1" t="s">
        <v>6</v>
      </c>
      <c r="E198" s="1">
        <v>5</v>
      </c>
      <c r="F198" s="5"/>
      <c r="G198" s="27"/>
      <c r="H198" s="44">
        <f t="shared" si="9"/>
        <v>0</v>
      </c>
      <c r="I198" s="23">
        <f t="shared" si="10"/>
        <v>0</v>
      </c>
      <c r="J198" s="23">
        <f t="shared" si="11"/>
        <v>0</v>
      </c>
      <c r="K198" s="5"/>
      <c r="L198" s="15"/>
      <c r="M198" s="14"/>
    </row>
    <row r="199" spans="1:13" ht="108" x14ac:dyDescent="0.3">
      <c r="A199" s="4">
        <v>198</v>
      </c>
      <c r="B199" s="33" t="s">
        <v>304</v>
      </c>
      <c r="C199" s="37" t="s">
        <v>307</v>
      </c>
      <c r="D199" s="1" t="s">
        <v>6</v>
      </c>
      <c r="E199" s="1">
        <v>5</v>
      </c>
      <c r="F199" s="5"/>
      <c r="G199" s="27"/>
      <c r="H199" s="44">
        <f t="shared" si="9"/>
        <v>0</v>
      </c>
      <c r="I199" s="23">
        <f t="shared" si="10"/>
        <v>0</v>
      </c>
      <c r="J199" s="23">
        <f t="shared" si="11"/>
        <v>0</v>
      </c>
      <c r="K199" s="5"/>
      <c r="L199" s="15"/>
      <c r="M199" s="14"/>
    </row>
    <row r="200" spans="1:13" ht="108" x14ac:dyDescent="0.3">
      <c r="A200" s="4">
        <v>199</v>
      </c>
      <c r="B200" s="33" t="s">
        <v>304</v>
      </c>
      <c r="C200" s="37" t="s">
        <v>301</v>
      </c>
      <c r="D200" s="1" t="s">
        <v>6</v>
      </c>
      <c r="E200" s="1">
        <v>5</v>
      </c>
      <c r="F200" s="5"/>
      <c r="G200" s="27"/>
      <c r="H200" s="44">
        <f t="shared" si="9"/>
        <v>0</v>
      </c>
      <c r="I200" s="23">
        <f t="shared" si="10"/>
        <v>0</v>
      </c>
      <c r="J200" s="23">
        <f t="shared" si="11"/>
        <v>0</v>
      </c>
      <c r="K200" s="5"/>
      <c r="L200" s="15"/>
      <c r="M200" s="14"/>
    </row>
    <row r="201" spans="1:13" ht="108" x14ac:dyDescent="0.3">
      <c r="A201" s="4">
        <v>200</v>
      </c>
      <c r="B201" s="33" t="s">
        <v>304</v>
      </c>
      <c r="C201" s="37" t="s">
        <v>262</v>
      </c>
      <c r="D201" s="1" t="s">
        <v>6</v>
      </c>
      <c r="E201" s="1">
        <v>5</v>
      </c>
      <c r="F201" s="5"/>
      <c r="G201" s="27"/>
      <c r="H201" s="44">
        <f t="shared" si="9"/>
        <v>0</v>
      </c>
      <c r="I201" s="23">
        <f t="shared" si="10"/>
        <v>0</v>
      </c>
      <c r="J201" s="23">
        <f t="shared" si="11"/>
        <v>0</v>
      </c>
      <c r="K201" s="5"/>
      <c r="L201" s="15"/>
      <c r="M201" s="14"/>
    </row>
    <row r="202" spans="1:13" ht="108" x14ac:dyDescent="0.3">
      <c r="A202" s="4">
        <v>201</v>
      </c>
      <c r="B202" s="33" t="s">
        <v>304</v>
      </c>
      <c r="C202" s="37" t="s">
        <v>308</v>
      </c>
      <c r="D202" s="1" t="s">
        <v>6</v>
      </c>
      <c r="E202" s="1">
        <v>5</v>
      </c>
      <c r="F202" s="5"/>
      <c r="G202" s="27"/>
      <c r="H202" s="44">
        <f t="shared" si="9"/>
        <v>0</v>
      </c>
      <c r="I202" s="23">
        <f t="shared" si="10"/>
        <v>0</v>
      </c>
      <c r="J202" s="23">
        <f t="shared" si="11"/>
        <v>0</v>
      </c>
      <c r="K202" s="5"/>
      <c r="L202" s="15"/>
      <c r="M202" s="14"/>
    </row>
    <row r="203" spans="1:13" ht="84" x14ac:dyDescent="0.3">
      <c r="A203" s="4">
        <v>202</v>
      </c>
      <c r="B203" s="33" t="s">
        <v>309</v>
      </c>
      <c r="C203" s="37" t="s">
        <v>310</v>
      </c>
      <c r="D203" s="1" t="s">
        <v>6</v>
      </c>
      <c r="E203" s="1">
        <v>100</v>
      </c>
      <c r="F203" s="5"/>
      <c r="G203" s="27"/>
      <c r="H203" s="44">
        <f t="shared" si="9"/>
        <v>0</v>
      </c>
      <c r="I203" s="23">
        <f t="shared" si="10"/>
        <v>0</v>
      </c>
      <c r="J203" s="23">
        <f t="shared" si="11"/>
        <v>0</v>
      </c>
      <c r="K203" s="5"/>
      <c r="L203" s="15"/>
      <c r="M203" s="14"/>
    </row>
    <row r="204" spans="1:13" ht="84" x14ac:dyDescent="0.3">
      <c r="A204" s="4">
        <v>203</v>
      </c>
      <c r="B204" s="33" t="s">
        <v>309</v>
      </c>
      <c r="C204" s="37" t="s">
        <v>311</v>
      </c>
      <c r="D204" s="1" t="s">
        <v>6</v>
      </c>
      <c r="E204" s="1">
        <v>5</v>
      </c>
      <c r="F204" s="5"/>
      <c r="G204" s="27"/>
      <c r="H204" s="44">
        <f t="shared" si="9"/>
        <v>0</v>
      </c>
      <c r="I204" s="23">
        <f t="shared" si="10"/>
        <v>0</v>
      </c>
      <c r="J204" s="23">
        <f t="shared" si="11"/>
        <v>0</v>
      </c>
      <c r="K204" s="5"/>
      <c r="L204" s="15"/>
      <c r="M204" s="14"/>
    </row>
    <row r="205" spans="1:13" ht="36" x14ac:dyDescent="0.3">
      <c r="A205" s="4">
        <v>204</v>
      </c>
      <c r="B205" s="33" t="s">
        <v>309</v>
      </c>
      <c r="C205" s="37" t="s">
        <v>312</v>
      </c>
      <c r="D205" s="1" t="s">
        <v>6</v>
      </c>
      <c r="E205" s="1">
        <v>240</v>
      </c>
      <c r="F205" s="5"/>
      <c r="G205" s="27"/>
      <c r="H205" s="44">
        <f t="shared" si="9"/>
        <v>0</v>
      </c>
      <c r="I205" s="23">
        <f t="shared" si="10"/>
        <v>0</v>
      </c>
      <c r="J205" s="23">
        <f t="shared" si="11"/>
        <v>0</v>
      </c>
      <c r="K205" s="5"/>
      <c r="L205" s="15"/>
      <c r="M205" s="14"/>
    </row>
    <row r="206" spans="1:13" ht="48" x14ac:dyDescent="0.3">
      <c r="A206" s="4">
        <v>205</v>
      </c>
      <c r="B206" s="33" t="s">
        <v>309</v>
      </c>
      <c r="C206" s="37" t="s">
        <v>313</v>
      </c>
      <c r="D206" s="1" t="s">
        <v>6</v>
      </c>
      <c r="E206" s="1">
        <v>40</v>
      </c>
      <c r="F206" s="5"/>
      <c r="G206" s="27"/>
      <c r="H206" s="44">
        <f t="shared" si="9"/>
        <v>0</v>
      </c>
      <c r="I206" s="23">
        <f t="shared" si="10"/>
        <v>0</v>
      </c>
      <c r="J206" s="23">
        <f t="shared" si="11"/>
        <v>0</v>
      </c>
      <c r="K206" s="5"/>
      <c r="L206" s="15"/>
      <c r="M206" s="14"/>
    </row>
    <row r="207" spans="1:13" ht="36" x14ac:dyDescent="0.3">
      <c r="A207" s="4">
        <v>206</v>
      </c>
      <c r="B207" s="33" t="s">
        <v>309</v>
      </c>
      <c r="C207" s="37" t="s">
        <v>314</v>
      </c>
      <c r="D207" s="1" t="s">
        <v>6</v>
      </c>
      <c r="E207" s="1">
        <v>80</v>
      </c>
      <c r="F207" s="5"/>
      <c r="G207" s="27"/>
      <c r="H207" s="44">
        <f t="shared" si="9"/>
        <v>0</v>
      </c>
      <c r="I207" s="23">
        <f t="shared" si="10"/>
        <v>0</v>
      </c>
      <c r="J207" s="23">
        <f t="shared" si="11"/>
        <v>0</v>
      </c>
      <c r="K207" s="5"/>
      <c r="L207" s="15"/>
      <c r="M207" s="14"/>
    </row>
    <row r="208" spans="1:13" ht="24" x14ac:dyDescent="0.3">
      <c r="A208" s="4">
        <v>207</v>
      </c>
      <c r="B208" s="33" t="s">
        <v>309</v>
      </c>
      <c r="C208" s="37" t="s">
        <v>315</v>
      </c>
      <c r="D208" s="1" t="s">
        <v>6</v>
      </c>
      <c r="E208" s="1">
        <v>100</v>
      </c>
      <c r="F208" s="5"/>
      <c r="G208" s="27"/>
      <c r="H208" s="44">
        <f t="shared" si="9"/>
        <v>0</v>
      </c>
      <c r="I208" s="23">
        <f t="shared" si="10"/>
        <v>0</v>
      </c>
      <c r="J208" s="23">
        <f t="shared" si="11"/>
        <v>0</v>
      </c>
      <c r="K208" s="5"/>
      <c r="L208" s="15"/>
      <c r="M208" s="14"/>
    </row>
    <row r="209" spans="1:13" ht="96" x14ac:dyDescent="0.3">
      <c r="A209" s="4">
        <v>208</v>
      </c>
      <c r="B209" s="33" t="s">
        <v>316</v>
      </c>
      <c r="C209" s="37" t="s">
        <v>317</v>
      </c>
      <c r="D209" s="1" t="s">
        <v>6</v>
      </c>
      <c r="E209" s="1">
        <v>100</v>
      </c>
      <c r="F209" s="5"/>
      <c r="G209" s="27"/>
      <c r="H209" s="44">
        <f t="shared" si="9"/>
        <v>0</v>
      </c>
      <c r="I209" s="23">
        <f t="shared" si="10"/>
        <v>0</v>
      </c>
      <c r="J209" s="23">
        <f t="shared" si="11"/>
        <v>0</v>
      </c>
      <c r="K209" s="5"/>
      <c r="L209" s="15"/>
      <c r="M209" s="14"/>
    </row>
    <row r="210" spans="1:13" x14ac:dyDescent="0.3">
      <c r="A210" s="4">
        <v>209</v>
      </c>
      <c r="B210" s="33" t="s">
        <v>316</v>
      </c>
      <c r="C210" s="37" t="s">
        <v>318</v>
      </c>
      <c r="D210" s="1" t="s">
        <v>6</v>
      </c>
      <c r="E210" s="1">
        <v>5</v>
      </c>
      <c r="F210" s="5"/>
      <c r="G210" s="27"/>
      <c r="H210" s="44">
        <f t="shared" si="9"/>
        <v>0</v>
      </c>
      <c r="I210" s="23">
        <f t="shared" si="10"/>
        <v>0</v>
      </c>
      <c r="J210" s="23">
        <f t="shared" si="11"/>
        <v>0</v>
      </c>
      <c r="K210" s="5"/>
      <c r="L210" s="15"/>
      <c r="M210" s="14"/>
    </row>
    <row r="211" spans="1:13" ht="48" x14ac:dyDescent="0.3">
      <c r="A211" s="4">
        <v>210</v>
      </c>
      <c r="B211" s="33" t="s">
        <v>316</v>
      </c>
      <c r="C211" s="37" t="s">
        <v>319</v>
      </c>
      <c r="D211" s="1" t="s">
        <v>6</v>
      </c>
      <c r="E211" s="1">
        <v>300</v>
      </c>
      <c r="F211" s="5"/>
      <c r="G211" s="27"/>
      <c r="H211" s="44">
        <f t="shared" si="9"/>
        <v>0</v>
      </c>
      <c r="I211" s="23">
        <f t="shared" si="10"/>
        <v>0</v>
      </c>
      <c r="J211" s="23">
        <f t="shared" si="11"/>
        <v>0</v>
      </c>
      <c r="K211" s="5"/>
      <c r="L211" s="15"/>
      <c r="M211" s="14"/>
    </row>
    <row r="212" spans="1:13" ht="48" x14ac:dyDescent="0.3">
      <c r="A212" s="4">
        <v>211</v>
      </c>
      <c r="B212" s="33" t="s">
        <v>316</v>
      </c>
      <c r="C212" s="37" t="s">
        <v>320</v>
      </c>
      <c r="D212" s="1" t="s">
        <v>6</v>
      </c>
      <c r="E212" s="1">
        <v>40</v>
      </c>
      <c r="F212" s="5"/>
      <c r="G212" s="27"/>
      <c r="H212" s="44">
        <f t="shared" si="9"/>
        <v>0</v>
      </c>
      <c r="I212" s="23">
        <f t="shared" si="10"/>
        <v>0</v>
      </c>
      <c r="J212" s="23">
        <f t="shared" si="11"/>
        <v>0</v>
      </c>
      <c r="K212" s="5"/>
      <c r="L212" s="15"/>
      <c r="M212" s="14"/>
    </row>
    <row r="213" spans="1:13" x14ac:dyDescent="0.3">
      <c r="A213" s="4">
        <v>212</v>
      </c>
      <c r="B213" s="33" t="s">
        <v>316</v>
      </c>
      <c r="C213" s="37" t="s">
        <v>321</v>
      </c>
      <c r="D213" s="1" t="s">
        <v>6</v>
      </c>
      <c r="E213" s="1">
        <v>100</v>
      </c>
      <c r="F213" s="5"/>
      <c r="G213" s="27"/>
      <c r="H213" s="44">
        <f t="shared" si="9"/>
        <v>0</v>
      </c>
      <c r="I213" s="23">
        <f t="shared" si="10"/>
        <v>0</v>
      </c>
      <c r="J213" s="23">
        <f t="shared" si="11"/>
        <v>0</v>
      </c>
      <c r="K213" s="5"/>
      <c r="L213" s="15"/>
      <c r="M213" s="14"/>
    </row>
    <row r="214" spans="1:13" x14ac:dyDescent="0.3">
      <c r="A214" s="4">
        <v>213</v>
      </c>
      <c r="B214" s="33" t="s">
        <v>316</v>
      </c>
      <c r="C214" s="37" t="s">
        <v>322</v>
      </c>
      <c r="D214" s="1" t="s">
        <v>6</v>
      </c>
      <c r="E214" s="1">
        <v>60</v>
      </c>
      <c r="F214" s="5"/>
      <c r="G214" s="27"/>
      <c r="H214" s="44">
        <f t="shared" si="9"/>
        <v>0</v>
      </c>
      <c r="I214" s="23">
        <f t="shared" si="10"/>
        <v>0</v>
      </c>
      <c r="J214" s="23">
        <f t="shared" si="11"/>
        <v>0</v>
      </c>
      <c r="K214" s="5"/>
      <c r="L214" s="15"/>
      <c r="M214" s="14"/>
    </row>
    <row r="215" spans="1:13" ht="120" x14ac:dyDescent="0.3">
      <c r="A215" s="4">
        <v>214</v>
      </c>
      <c r="B215" s="33" t="s">
        <v>323</v>
      </c>
      <c r="C215" s="37" t="s">
        <v>324</v>
      </c>
      <c r="D215" s="1" t="s">
        <v>6</v>
      </c>
      <c r="E215" s="1">
        <v>20</v>
      </c>
      <c r="F215" s="5"/>
      <c r="G215" s="27"/>
      <c r="H215" s="44"/>
      <c r="I215" s="23">
        <f t="shared" si="10"/>
        <v>0</v>
      </c>
      <c r="J215" s="23">
        <f t="shared" si="11"/>
        <v>0</v>
      </c>
      <c r="K215" s="5"/>
      <c r="L215" s="15"/>
      <c r="M215" s="14"/>
    </row>
    <row r="216" spans="1:13" ht="48" x14ac:dyDescent="0.3">
      <c r="A216" s="4">
        <v>215</v>
      </c>
      <c r="B216" s="33" t="s">
        <v>323</v>
      </c>
      <c r="C216" s="37" t="s">
        <v>325</v>
      </c>
      <c r="D216" s="1" t="s">
        <v>6</v>
      </c>
      <c r="E216" s="1">
        <v>20</v>
      </c>
      <c r="F216" s="5"/>
      <c r="G216" s="27"/>
      <c r="H216" s="44"/>
      <c r="I216" s="23">
        <f t="shared" si="10"/>
        <v>0</v>
      </c>
      <c r="J216" s="23">
        <f t="shared" si="11"/>
        <v>0</v>
      </c>
      <c r="K216" s="5"/>
      <c r="L216" s="15"/>
      <c r="M216" s="14"/>
    </row>
    <row r="217" spans="1:13" ht="48" x14ac:dyDescent="0.3">
      <c r="A217" s="4">
        <v>216</v>
      </c>
      <c r="B217" s="33" t="s">
        <v>323</v>
      </c>
      <c r="C217" s="37" t="s">
        <v>326</v>
      </c>
      <c r="D217" s="1" t="s">
        <v>6</v>
      </c>
      <c r="E217" s="1">
        <v>20</v>
      </c>
      <c r="F217" s="5"/>
      <c r="G217" s="27"/>
      <c r="H217" s="44">
        <f t="shared" si="9"/>
        <v>0</v>
      </c>
      <c r="I217" s="23">
        <f t="shared" si="10"/>
        <v>0</v>
      </c>
      <c r="J217" s="23">
        <f t="shared" si="11"/>
        <v>0</v>
      </c>
      <c r="K217" s="5"/>
      <c r="L217" s="15"/>
      <c r="M217" s="14"/>
    </row>
    <row r="218" spans="1:13" ht="36" x14ac:dyDescent="0.3">
      <c r="A218" s="4">
        <v>217</v>
      </c>
      <c r="B218" s="33" t="s">
        <v>323</v>
      </c>
      <c r="C218" s="37" t="s">
        <v>327</v>
      </c>
      <c r="D218" s="1" t="s">
        <v>6</v>
      </c>
      <c r="E218" s="1">
        <v>20</v>
      </c>
      <c r="F218" s="5"/>
      <c r="G218" s="27"/>
      <c r="H218" s="44">
        <f t="shared" si="9"/>
        <v>0</v>
      </c>
      <c r="I218" s="23">
        <f t="shared" si="10"/>
        <v>0</v>
      </c>
      <c r="J218" s="23">
        <f t="shared" si="11"/>
        <v>0</v>
      </c>
      <c r="K218" s="5"/>
      <c r="L218" s="15"/>
      <c r="M218" s="14"/>
    </row>
    <row r="219" spans="1:13" ht="36" x14ac:dyDescent="0.3">
      <c r="A219" s="4">
        <v>218</v>
      </c>
      <c r="B219" s="33" t="s">
        <v>323</v>
      </c>
      <c r="C219" s="37" t="s">
        <v>328</v>
      </c>
      <c r="D219" s="1" t="s">
        <v>6</v>
      </c>
      <c r="E219" s="1">
        <v>20</v>
      </c>
      <c r="F219" s="5"/>
      <c r="G219" s="27"/>
      <c r="H219" s="44">
        <f t="shared" si="9"/>
        <v>0</v>
      </c>
      <c r="I219" s="23">
        <f t="shared" si="10"/>
        <v>0</v>
      </c>
      <c r="J219" s="23">
        <f t="shared" si="11"/>
        <v>0</v>
      </c>
      <c r="K219" s="5"/>
      <c r="L219" s="15"/>
      <c r="M219" s="14"/>
    </row>
    <row r="220" spans="1:13" ht="36" x14ac:dyDescent="0.3">
      <c r="A220" s="4">
        <v>219</v>
      </c>
      <c r="B220" s="33" t="s">
        <v>323</v>
      </c>
      <c r="C220" s="37" t="s">
        <v>329</v>
      </c>
      <c r="D220" s="1" t="s">
        <v>6</v>
      </c>
      <c r="E220" s="1">
        <v>20</v>
      </c>
      <c r="F220" s="5"/>
      <c r="G220" s="27"/>
      <c r="H220" s="44">
        <f t="shared" si="9"/>
        <v>0</v>
      </c>
      <c r="I220" s="23">
        <f t="shared" si="10"/>
        <v>0</v>
      </c>
      <c r="J220" s="23">
        <f t="shared" si="11"/>
        <v>0</v>
      </c>
      <c r="K220" s="5"/>
      <c r="L220" s="15"/>
      <c r="M220" s="14"/>
    </row>
    <row r="221" spans="1:13" ht="120" x14ac:dyDescent="0.3">
      <c r="A221" s="4">
        <v>220</v>
      </c>
      <c r="B221" s="33" t="s">
        <v>330</v>
      </c>
      <c r="C221" s="37" t="s">
        <v>331</v>
      </c>
      <c r="D221" s="1" t="s">
        <v>6</v>
      </c>
      <c r="E221" s="1">
        <v>60</v>
      </c>
      <c r="F221" s="5"/>
      <c r="G221" s="27"/>
      <c r="H221" s="44">
        <f t="shared" si="9"/>
        <v>0</v>
      </c>
      <c r="I221" s="23">
        <f t="shared" si="10"/>
        <v>0</v>
      </c>
      <c r="J221" s="23">
        <f t="shared" si="11"/>
        <v>0</v>
      </c>
      <c r="K221" s="5"/>
      <c r="L221" s="15"/>
      <c r="M221" s="14"/>
    </row>
    <row r="222" spans="1:13" ht="36" x14ac:dyDescent="0.3">
      <c r="A222" s="4">
        <v>221</v>
      </c>
      <c r="B222" s="33" t="s">
        <v>330</v>
      </c>
      <c r="C222" s="37" t="s">
        <v>332</v>
      </c>
      <c r="D222" s="1" t="s">
        <v>6</v>
      </c>
      <c r="E222" s="1">
        <v>120</v>
      </c>
      <c r="F222" s="5"/>
      <c r="G222" s="27"/>
      <c r="H222" s="44">
        <f t="shared" si="9"/>
        <v>0</v>
      </c>
      <c r="I222" s="23">
        <f t="shared" si="10"/>
        <v>0</v>
      </c>
      <c r="J222" s="23">
        <f t="shared" si="11"/>
        <v>0</v>
      </c>
      <c r="K222" s="5"/>
      <c r="L222" s="15"/>
      <c r="M222" s="14"/>
    </row>
    <row r="223" spans="1:13" ht="36" x14ac:dyDescent="0.3">
      <c r="A223" s="4">
        <v>222</v>
      </c>
      <c r="B223" s="33" t="s">
        <v>330</v>
      </c>
      <c r="C223" s="37" t="s">
        <v>333</v>
      </c>
      <c r="D223" s="1" t="s">
        <v>6</v>
      </c>
      <c r="E223" s="1">
        <v>20</v>
      </c>
      <c r="F223" s="5"/>
      <c r="G223" s="27"/>
      <c r="H223" s="44"/>
      <c r="I223" s="23">
        <f t="shared" si="10"/>
        <v>0</v>
      </c>
      <c r="J223" s="23">
        <f t="shared" si="11"/>
        <v>0</v>
      </c>
      <c r="K223" s="5"/>
      <c r="L223" s="15"/>
      <c r="M223" s="14"/>
    </row>
    <row r="224" spans="1:13" ht="36" x14ac:dyDescent="0.3">
      <c r="A224" s="4">
        <v>223</v>
      </c>
      <c r="B224" s="33" t="s">
        <v>330</v>
      </c>
      <c r="C224" s="37" t="s">
        <v>334</v>
      </c>
      <c r="D224" s="1" t="s">
        <v>6</v>
      </c>
      <c r="E224" s="1">
        <v>40</v>
      </c>
      <c r="F224" s="5"/>
      <c r="G224" s="27"/>
      <c r="H224" s="44">
        <f t="shared" si="9"/>
        <v>0</v>
      </c>
      <c r="I224" s="23">
        <f t="shared" si="10"/>
        <v>0</v>
      </c>
      <c r="J224" s="23">
        <f t="shared" si="11"/>
        <v>0</v>
      </c>
      <c r="K224" s="5"/>
      <c r="L224" s="15"/>
      <c r="M224" s="14"/>
    </row>
    <row r="225" spans="1:13" ht="36" x14ac:dyDescent="0.3">
      <c r="A225" s="4">
        <v>224</v>
      </c>
      <c r="B225" s="33" t="s">
        <v>330</v>
      </c>
      <c r="C225" s="37" t="s">
        <v>335</v>
      </c>
      <c r="D225" s="1" t="s">
        <v>6</v>
      </c>
      <c r="E225" s="1">
        <v>40</v>
      </c>
      <c r="F225" s="5"/>
      <c r="G225" s="27"/>
      <c r="H225" s="44">
        <f t="shared" si="9"/>
        <v>0</v>
      </c>
      <c r="I225" s="23">
        <f t="shared" si="10"/>
        <v>0</v>
      </c>
      <c r="J225" s="23">
        <f t="shared" si="11"/>
        <v>0</v>
      </c>
      <c r="K225" s="5"/>
      <c r="L225" s="15"/>
      <c r="M225" s="14"/>
    </row>
    <row r="226" spans="1:13" ht="36" x14ac:dyDescent="0.3">
      <c r="A226" s="4">
        <v>225</v>
      </c>
      <c r="B226" s="33" t="s">
        <v>330</v>
      </c>
      <c r="C226" s="37" t="s">
        <v>336</v>
      </c>
      <c r="D226" s="1" t="s">
        <v>6</v>
      </c>
      <c r="E226" s="1">
        <v>40</v>
      </c>
      <c r="F226" s="5"/>
      <c r="G226" s="27"/>
      <c r="H226" s="44">
        <f t="shared" si="9"/>
        <v>0</v>
      </c>
      <c r="I226" s="23">
        <f t="shared" si="10"/>
        <v>0</v>
      </c>
      <c r="J226" s="23">
        <f t="shared" si="11"/>
        <v>0</v>
      </c>
      <c r="K226" s="5"/>
      <c r="L226" s="15"/>
      <c r="M226" s="14"/>
    </row>
    <row r="227" spans="1:13" ht="216" x14ac:dyDescent="0.3">
      <c r="A227" s="4">
        <v>226</v>
      </c>
      <c r="B227" s="33" t="s">
        <v>337</v>
      </c>
      <c r="C227" s="37" t="s">
        <v>338</v>
      </c>
      <c r="D227" s="1" t="s">
        <v>6</v>
      </c>
      <c r="E227" s="1">
        <v>120</v>
      </c>
      <c r="F227" s="5"/>
      <c r="G227" s="27"/>
      <c r="H227" s="44">
        <f t="shared" si="9"/>
        <v>0</v>
      </c>
      <c r="I227" s="23">
        <f t="shared" si="10"/>
        <v>0</v>
      </c>
      <c r="J227" s="23">
        <f t="shared" si="11"/>
        <v>0</v>
      </c>
      <c r="K227" s="5"/>
      <c r="L227" s="15"/>
      <c r="M227" s="14"/>
    </row>
    <row r="228" spans="1:13" ht="204" x14ac:dyDescent="0.3">
      <c r="A228" s="4">
        <v>227</v>
      </c>
      <c r="B228" s="33" t="s">
        <v>337</v>
      </c>
      <c r="C228" s="37" t="s">
        <v>339</v>
      </c>
      <c r="D228" s="1" t="s">
        <v>6</v>
      </c>
      <c r="E228" s="1">
        <v>20</v>
      </c>
      <c r="F228" s="5"/>
      <c r="G228" s="27"/>
      <c r="H228" s="44">
        <f t="shared" si="9"/>
        <v>0</v>
      </c>
      <c r="I228" s="23">
        <f t="shared" si="10"/>
        <v>0</v>
      </c>
      <c r="J228" s="23">
        <f t="shared" si="11"/>
        <v>0</v>
      </c>
      <c r="K228" s="5"/>
      <c r="L228" s="15"/>
      <c r="M228" s="14"/>
    </row>
    <row r="229" spans="1:13" ht="108" x14ac:dyDescent="0.3">
      <c r="A229" s="4">
        <v>228</v>
      </c>
      <c r="B229" s="33" t="s">
        <v>337</v>
      </c>
      <c r="C229" s="37" t="s">
        <v>340</v>
      </c>
      <c r="D229" s="1" t="s">
        <v>6</v>
      </c>
      <c r="E229" s="1">
        <v>50</v>
      </c>
      <c r="F229" s="5"/>
      <c r="G229" s="27"/>
      <c r="H229" s="44">
        <f t="shared" si="9"/>
        <v>0</v>
      </c>
      <c r="I229" s="23">
        <f t="shared" si="10"/>
        <v>0</v>
      </c>
      <c r="J229" s="23">
        <f t="shared" si="11"/>
        <v>0</v>
      </c>
      <c r="K229" s="5"/>
      <c r="L229" s="15"/>
      <c r="M229" s="14"/>
    </row>
    <row r="230" spans="1:13" ht="108" x14ac:dyDescent="0.3">
      <c r="A230" s="4">
        <v>229</v>
      </c>
      <c r="B230" s="33" t="s">
        <v>337</v>
      </c>
      <c r="C230" s="37" t="s">
        <v>341</v>
      </c>
      <c r="D230" s="1" t="s">
        <v>6</v>
      </c>
      <c r="E230" s="1">
        <v>50</v>
      </c>
      <c r="F230" s="5"/>
      <c r="G230" s="27"/>
      <c r="H230" s="44">
        <f t="shared" si="9"/>
        <v>0</v>
      </c>
      <c r="I230" s="23">
        <f t="shared" si="10"/>
        <v>0</v>
      </c>
      <c r="J230" s="23">
        <f t="shared" si="11"/>
        <v>0</v>
      </c>
      <c r="K230" s="5"/>
      <c r="L230" s="15"/>
      <c r="M230" s="14"/>
    </row>
    <row r="231" spans="1:13" ht="108" x14ac:dyDescent="0.3">
      <c r="A231" s="4">
        <v>230</v>
      </c>
      <c r="B231" s="33" t="s">
        <v>337</v>
      </c>
      <c r="C231" s="37" t="s">
        <v>342</v>
      </c>
      <c r="D231" s="1" t="s">
        <v>6</v>
      </c>
      <c r="E231" s="1">
        <v>100</v>
      </c>
      <c r="F231" s="5"/>
      <c r="G231" s="27"/>
      <c r="H231" s="44"/>
      <c r="I231" s="23"/>
      <c r="J231" s="23"/>
      <c r="K231" s="5"/>
      <c r="L231" s="15"/>
      <c r="M231" s="14"/>
    </row>
    <row r="232" spans="1:13" ht="108" x14ac:dyDescent="0.3">
      <c r="A232" s="4">
        <v>231</v>
      </c>
      <c r="B232" s="33" t="s">
        <v>337</v>
      </c>
      <c r="C232" s="37" t="s">
        <v>343</v>
      </c>
      <c r="D232" s="1" t="s">
        <v>6</v>
      </c>
      <c r="E232" s="1">
        <v>120</v>
      </c>
      <c r="F232" s="5"/>
      <c r="G232" s="27"/>
      <c r="H232" s="44">
        <f t="shared" si="9"/>
        <v>0</v>
      </c>
      <c r="I232" s="23">
        <f t="shared" si="10"/>
        <v>0</v>
      </c>
      <c r="J232" s="23">
        <f t="shared" si="11"/>
        <v>0</v>
      </c>
      <c r="K232" s="5"/>
      <c r="L232" s="15"/>
      <c r="M232" s="14"/>
    </row>
    <row r="233" spans="1:13" ht="168" x14ac:dyDescent="0.3">
      <c r="A233" s="4">
        <v>232</v>
      </c>
      <c r="B233" s="33" t="s">
        <v>344</v>
      </c>
      <c r="C233" s="37" t="s">
        <v>345</v>
      </c>
      <c r="D233" s="1" t="s">
        <v>6</v>
      </c>
      <c r="E233" s="1">
        <v>1</v>
      </c>
      <c r="F233" s="5"/>
      <c r="G233" s="27"/>
      <c r="H233" s="44">
        <f t="shared" si="9"/>
        <v>0</v>
      </c>
      <c r="I233" s="23">
        <f t="shared" si="10"/>
        <v>0</v>
      </c>
      <c r="J233" s="23">
        <f t="shared" si="11"/>
        <v>0</v>
      </c>
      <c r="K233" s="5"/>
      <c r="L233" s="15"/>
      <c r="M233" s="14"/>
    </row>
    <row r="234" spans="1:13" ht="126" x14ac:dyDescent="0.3">
      <c r="A234" s="4">
        <v>233</v>
      </c>
      <c r="B234" s="33" t="s">
        <v>344</v>
      </c>
      <c r="C234" s="37" t="s">
        <v>346</v>
      </c>
      <c r="D234" s="1" t="s">
        <v>6</v>
      </c>
      <c r="E234" s="1">
        <v>1</v>
      </c>
      <c r="F234" s="5"/>
      <c r="G234" s="27"/>
      <c r="H234" s="44">
        <f t="shared" si="9"/>
        <v>0</v>
      </c>
      <c r="I234" s="23">
        <f t="shared" si="10"/>
        <v>0</v>
      </c>
      <c r="J234" s="23">
        <f t="shared" si="11"/>
        <v>0</v>
      </c>
      <c r="K234" s="5"/>
      <c r="L234" s="15"/>
      <c r="M234" s="14"/>
    </row>
    <row r="235" spans="1:13" ht="126" x14ac:dyDescent="0.3">
      <c r="A235" s="4">
        <v>234</v>
      </c>
      <c r="B235" s="33" t="s">
        <v>344</v>
      </c>
      <c r="C235" s="37" t="s">
        <v>347</v>
      </c>
      <c r="D235" s="1" t="s">
        <v>6</v>
      </c>
      <c r="E235" s="1">
        <v>1</v>
      </c>
      <c r="F235" s="5"/>
      <c r="G235" s="27"/>
      <c r="H235" s="44">
        <f t="shared" si="9"/>
        <v>0</v>
      </c>
      <c r="I235" s="23">
        <f t="shared" si="10"/>
        <v>0</v>
      </c>
      <c r="J235" s="23">
        <f t="shared" si="11"/>
        <v>0</v>
      </c>
      <c r="K235" s="5"/>
      <c r="L235" s="15"/>
      <c r="M235" s="14"/>
    </row>
    <row r="236" spans="1:13" ht="204" x14ac:dyDescent="0.3">
      <c r="A236" s="4">
        <v>235</v>
      </c>
      <c r="B236" s="33" t="s">
        <v>348</v>
      </c>
      <c r="C236" s="37" t="s">
        <v>103</v>
      </c>
      <c r="D236" s="1" t="s">
        <v>6</v>
      </c>
      <c r="E236" s="1">
        <v>2</v>
      </c>
      <c r="F236" s="5"/>
      <c r="G236" s="27"/>
      <c r="H236" s="44">
        <f t="shared" si="9"/>
        <v>0</v>
      </c>
      <c r="I236" s="23">
        <f t="shared" si="10"/>
        <v>0</v>
      </c>
      <c r="J236" s="23">
        <f t="shared" si="11"/>
        <v>0</v>
      </c>
      <c r="K236" s="5"/>
      <c r="L236" s="15"/>
      <c r="M236" s="14"/>
    </row>
    <row r="237" spans="1:13" ht="192" x14ac:dyDescent="0.3">
      <c r="A237" s="4">
        <v>236</v>
      </c>
      <c r="B237" s="33" t="s">
        <v>348</v>
      </c>
      <c r="C237" s="37" t="s">
        <v>349</v>
      </c>
      <c r="D237" s="1" t="s">
        <v>6</v>
      </c>
      <c r="E237" s="1">
        <v>2</v>
      </c>
      <c r="F237" s="5"/>
      <c r="G237" s="27"/>
      <c r="H237" s="44">
        <f t="shared" si="9"/>
        <v>0</v>
      </c>
      <c r="I237" s="23">
        <f t="shared" si="10"/>
        <v>0</v>
      </c>
      <c r="J237" s="23">
        <f t="shared" si="11"/>
        <v>0</v>
      </c>
      <c r="K237" s="5"/>
      <c r="L237" s="15"/>
      <c r="M237" s="14"/>
    </row>
    <row r="238" spans="1:13" ht="192" x14ac:dyDescent="0.3">
      <c r="A238" s="4">
        <v>237</v>
      </c>
      <c r="B238" s="33" t="s">
        <v>348</v>
      </c>
      <c r="C238" s="37" t="s">
        <v>104</v>
      </c>
      <c r="D238" s="1" t="s">
        <v>6</v>
      </c>
      <c r="E238" s="1">
        <v>2</v>
      </c>
      <c r="F238" s="5"/>
      <c r="G238" s="27"/>
      <c r="H238" s="44">
        <f t="shared" si="9"/>
        <v>0</v>
      </c>
      <c r="I238" s="23">
        <f t="shared" si="10"/>
        <v>0</v>
      </c>
      <c r="J238" s="23">
        <f t="shared" si="11"/>
        <v>0</v>
      </c>
      <c r="K238" s="5"/>
      <c r="L238" s="15"/>
      <c r="M238" s="14"/>
    </row>
    <row r="239" spans="1:13" ht="156" x14ac:dyDescent="0.3">
      <c r="A239" s="4">
        <v>238</v>
      </c>
      <c r="B239" s="33" t="s">
        <v>350</v>
      </c>
      <c r="C239" s="37" t="s">
        <v>351</v>
      </c>
      <c r="D239" s="1" t="s">
        <v>6</v>
      </c>
      <c r="E239" s="1">
        <v>1</v>
      </c>
      <c r="F239" s="5"/>
      <c r="G239" s="27"/>
      <c r="H239" s="44">
        <f t="shared" si="9"/>
        <v>0</v>
      </c>
      <c r="I239" s="23">
        <f t="shared" si="10"/>
        <v>0</v>
      </c>
      <c r="J239" s="23">
        <f t="shared" si="11"/>
        <v>0</v>
      </c>
      <c r="K239" s="5"/>
      <c r="L239" s="15"/>
      <c r="M239" s="14"/>
    </row>
    <row r="240" spans="1:13" ht="168" x14ac:dyDescent="0.3">
      <c r="A240" s="4">
        <v>239</v>
      </c>
      <c r="B240" s="33" t="s">
        <v>350</v>
      </c>
      <c r="C240" s="37" t="s">
        <v>353</v>
      </c>
      <c r="D240" s="1" t="s">
        <v>6</v>
      </c>
      <c r="E240" s="1">
        <v>1</v>
      </c>
      <c r="F240" s="5"/>
      <c r="G240" s="27"/>
      <c r="H240" s="44">
        <f t="shared" si="9"/>
        <v>0</v>
      </c>
      <c r="I240" s="23">
        <f t="shared" si="10"/>
        <v>0</v>
      </c>
      <c r="J240" s="23">
        <f t="shared" si="11"/>
        <v>0</v>
      </c>
      <c r="K240" s="5"/>
      <c r="L240" s="15"/>
      <c r="M240" s="14"/>
    </row>
    <row r="241" spans="1:13" ht="168" x14ac:dyDescent="0.3">
      <c r="A241" s="4">
        <v>240</v>
      </c>
      <c r="B241" s="33" t="s">
        <v>350</v>
      </c>
      <c r="C241" s="37" t="s">
        <v>353</v>
      </c>
      <c r="D241" s="1" t="s">
        <v>6</v>
      </c>
      <c r="E241" s="1">
        <v>1</v>
      </c>
      <c r="F241" s="5"/>
      <c r="G241" s="27"/>
      <c r="H241" s="44">
        <f t="shared" si="9"/>
        <v>0</v>
      </c>
      <c r="I241" s="23">
        <f t="shared" si="10"/>
        <v>0</v>
      </c>
      <c r="J241" s="23">
        <f t="shared" si="11"/>
        <v>0</v>
      </c>
      <c r="K241" s="5"/>
      <c r="L241" s="15"/>
      <c r="M241" s="14"/>
    </row>
    <row r="242" spans="1:13" ht="168" x14ac:dyDescent="0.3">
      <c r="A242" s="4">
        <v>241</v>
      </c>
      <c r="B242" s="33" t="s">
        <v>350</v>
      </c>
      <c r="C242" s="37" t="s">
        <v>354</v>
      </c>
      <c r="D242" s="1" t="s">
        <v>6</v>
      </c>
      <c r="E242" s="1">
        <v>1</v>
      </c>
      <c r="F242" s="5"/>
      <c r="G242" s="27"/>
      <c r="H242" s="44">
        <f t="shared" si="9"/>
        <v>0</v>
      </c>
      <c r="I242" s="23">
        <f t="shared" si="10"/>
        <v>0</v>
      </c>
      <c r="J242" s="23">
        <f t="shared" si="11"/>
        <v>0</v>
      </c>
      <c r="K242" s="5"/>
      <c r="L242" s="15"/>
      <c r="M242" s="14"/>
    </row>
    <row r="243" spans="1:13" ht="168" x14ac:dyDescent="0.3">
      <c r="A243" s="4">
        <v>242</v>
      </c>
      <c r="B243" s="33" t="s">
        <v>350</v>
      </c>
      <c r="C243" s="37" t="s">
        <v>355</v>
      </c>
      <c r="D243" s="1" t="s">
        <v>6</v>
      </c>
      <c r="E243" s="1">
        <v>1</v>
      </c>
      <c r="F243" s="5"/>
      <c r="G243" s="27"/>
      <c r="H243" s="44">
        <f t="shared" si="9"/>
        <v>0</v>
      </c>
      <c r="I243" s="23">
        <f t="shared" si="10"/>
        <v>0</v>
      </c>
      <c r="J243" s="23">
        <f t="shared" si="11"/>
        <v>0</v>
      </c>
      <c r="K243" s="5"/>
      <c r="L243" s="15"/>
      <c r="M243" s="14"/>
    </row>
    <row r="244" spans="1:13" ht="168" x14ac:dyDescent="0.3">
      <c r="A244" s="4">
        <v>243</v>
      </c>
      <c r="B244" s="33" t="s">
        <v>350</v>
      </c>
      <c r="C244" s="37" t="s">
        <v>356</v>
      </c>
      <c r="D244" s="1" t="s">
        <v>6</v>
      </c>
      <c r="E244" s="1">
        <v>1</v>
      </c>
      <c r="F244" s="5"/>
      <c r="G244" s="27"/>
      <c r="H244" s="44">
        <f t="shared" si="9"/>
        <v>0</v>
      </c>
      <c r="I244" s="23">
        <f t="shared" si="10"/>
        <v>0</v>
      </c>
      <c r="J244" s="23">
        <f t="shared" si="11"/>
        <v>0</v>
      </c>
      <c r="K244" s="5"/>
      <c r="L244" s="15"/>
      <c r="M244" s="14"/>
    </row>
    <row r="245" spans="1:13" ht="168" x14ac:dyDescent="0.3">
      <c r="A245" s="4">
        <v>244</v>
      </c>
      <c r="B245" s="33" t="s">
        <v>350</v>
      </c>
      <c r="C245" s="37" t="s">
        <v>357</v>
      </c>
      <c r="D245" s="1" t="s">
        <v>6</v>
      </c>
      <c r="E245" s="1">
        <v>1</v>
      </c>
      <c r="F245" s="5"/>
      <c r="G245" s="27"/>
      <c r="H245" s="44">
        <f t="shared" si="9"/>
        <v>0</v>
      </c>
      <c r="I245" s="23">
        <f t="shared" si="10"/>
        <v>0</v>
      </c>
      <c r="J245" s="23">
        <f t="shared" si="11"/>
        <v>0</v>
      </c>
      <c r="K245" s="5"/>
      <c r="L245" s="15"/>
      <c r="M245" s="14"/>
    </row>
    <row r="246" spans="1:13" ht="168" x14ac:dyDescent="0.3">
      <c r="A246" s="4">
        <v>245</v>
      </c>
      <c r="B246" s="33" t="s">
        <v>350</v>
      </c>
      <c r="C246" s="37" t="s">
        <v>358</v>
      </c>
      <c r="D246" s="1" t="s">
        <v>6</v>
      </c>
      <c r="E246" s="1">
        <v>1</v>
      </c>
      <c r="F246" s="5"/>
      <c r="G246" s="27"/>
      <c r="H246" s="44">
        <f t="shared" si="9"/>
        <v>0</v>
      </c>
      <c r="I246" s="23">
        <f t="shared" si="10"/>
        <v>0</v>
      </c>
      <c r="J246" s="23">
        <f t="shared" si="11"/>
        <v>0</v>
      </c>
      <c r="K246" s="5"/>
      <c r="L246" s="15"/>
      <c r="M246" s="14"/>
    </row>
    <row r="247" spans="1:13" ht="180" x14ac:dyDescent="0.3">
      <c r="A247" s="4">
        <v>246</v>
      </c>
      <c r="B247" s="33" t="s">
        <v>350</v>
      </c>
      <c r="C247" s="37" t="s">
        <v>359</v>
      </c>
      <c r="D247" s="1" t="s">
        <v>6</v>
      </c>
      <c r="E247" s="1">
        <v>1</v>
      </c>
      <c r="F247" s="5"/>
      <c r="G247" s="27"/>
      <c r="H247" s="44">
        <f t="shared" si="9"/>
        <v>0</v>
      </c>
      <c r="I247" s="23">
        <f t="shared" si="10"/>
        <v>0</v>
      </c>
      <c r="J247" s="23">
        <f t="shared" si="11"/>
        <v>0</v>
      </c>
      <c r="K247" s="5"/>
      <c r="L247" s="15"/>
      <c r="M247" s="14"/>
    </row>
    <row r="248" spans="1:13" ht="156" x14ac:dyDescent="0.3">
      <c r="A248" s="4">
        <v>247</v>
      </c>
      <c r="B248" s="33" t="s">
        <v>360</v>
      </c>
      <c r="C248" s="37" t="s">
        <v>361</v>
      </c>
      <c r="D248" s="1" t="s">
        <v>6</v>
      </c>
      <c r="E248" s="1">
        <v>1</v>
      </c>
      <c r="F248" s="5"/>
      <c r="G248" s="27"/>
      <c r="H248" s="44">
        <f t="shared" si="9"/>
        <v>0</v>
      </c>
      <c r="I248" s="23">
        <f t="shared" si="10"/>
        <v>0</v>
      </c>
      <c r="J248" s="23">
        <f t="shared" si="11"/>
        <v>0</v>
      </c>
      <c r="K248" s="5"/>
      <c r="L248" s="15"/>
      <c r="M248" s="14"/>
    </row>
    <row r="249" spans="1:13" ht="144" x14ac:dyDescent="0.3">
      <c r="A249" s="4">
        <v>248</v>
      </c>
      <c r="B249" s="33" t="s">
        <v>360</v>
      </c>
      <c r="C249" s="37" t="s">
        <v>362</v>
      </c>
      <c r="D249" s="1" t="s">
        <v>6</v>
      </c>
      <c r="E249" s="1">
        <v>1</v>
      </c>
      <c r="F249" s="5"/>
      <c r="G249" s="27"/>
      <c r="H249" s="44">
        <f t="shared" si="9"/>
        <v>0</v>
      </c>
      <c r="I249" s="23">
        <f t="shared" si="10"/>
        <v>0</v>
      </c>
      <c r="J249" s="23">
        <f t="shared" si="11"/>
        <v>0</v>
      </c>
      <c r="K249" s="5"/>
      <c r="L249" s="15"/>
      <c r="M249" s="14"/>
    </row>
    <row r="250" spans="1:13" ht="144" x14ac:dyDescent="0.3">
      <c r="A250" s="4">
        <v>249</v>
      </c>
      <c r="B250" s="33" t="s">
        <v>360</v>
      </c>
      <c r="C250" s="37" t="s">
        <v>362</v>
      </c>
      <c r="D250" s="1" t="s">
        <v>6</v>
      </c>
      <c r="E250" s="1">
        <v>1</v>
      </c>
      <c r="F250" s="5"/>
      <c r="G250" s="27"/>
      <c r="H250" s="44">
        <f t="shared" si="9"/>
        <v>0</v>
      </c>
      <c r="I250" s="23">
        <f t="shared" si="10"/>
        <v>0</v>
      </c>
      <c r="J250" s="23">
        <f t="shared" si="11"/>
        <v>0</v>
      </c>
      <c r="K250" s="5"/>
      <c r="L250" s="15" t="s">
        <v>352</v>
      </c>
      <c r="M250" s="14"/>
    </row>
    <row r="251" spans="1:13" ht="156" x14ac:dyDescent="0.3">
      <c r="A251" s="4">
        <v>250</v>
      </c>
      <c r="B251" s="33" t="s">
        <v>360</v>
      </c>
      <c r="C251" s="37" t="s">
        <v>363</v>
      </c>
      <c r="D251" s="1" t="s">
        <v>6</v>
      </c>
      <c r="E251" s="1">
        <v>1</v>
      </c>
      <c r="F251" s="5"/>
      <c r="G251" s="27"/>
      <c r="H251" s="44">
        <f t="shared" si="9"/>
        <v>0</v>
      </c>
      <c r="I251" s="23">
        <f t="shared" si="10"/>
        <v>0</v>
      </c>
      <c r="J251" s="23">
        <f t="shared" si="11"/>
        <v>0</v>
      </c>
      <c r="K251" s="5"/>
      <c r="L251" s="15"/>
      <c r="M251" s="14"/>
    </row>
    <row r="252" spans="1:13" x14ac:dyDescent="0.3">
      <c r="A252" s="4">
        <v>251</v>
      </c>
      <c r="B252" s="33" t="s">
        <v>364</v>
      </c>
      <c r="C252" s="37" t="s">
        <v>365</v>
      </c>
      <c r="D252" s="1" t="s">
        <v>6</v>
      </c>
      <c r="E252" s="1">
        <v>1</v>
      </c>
      <c r="F252" s="5"/>
      <c r="G252" s="27"/>
      <c r="H252" s="44">
        <f t="shared" si="9"/>
        <v>0</v>
      </c>
      <c r="I252" s="23">
        <f t="shared" si="10"/>
        <v>0</v>
      </c>
      <c r="J252" s="23">
        <f t="shared" si="11"/>
        <v>0</v>
      </c>
      <c r="K252" s="5"/>
      <c r="L252" s="15"/>
      <c r="M252" s="14"/>
    </row>
    <row r="253" spans="1:13" x14ac:dyDescent="0.3">
      <c r="A253" s="4">
        <v>252</v>
      </c>
      <c r="B253" s="33" t="s">
        <v>364</v>
      </c>
      <c r="C253" s="37" t="s">
        <v>366</v>
      </c>
      <c r="D253" s="1" t="s">
        <v>6</v>
      </c>
      <c r="E253" s="1">
        <v>1</v>
      </c>
      <c r="F253" s="5"/>
      <c r="G253" s="27"/>
      <c r="H253" s="44">
        <f t="shared" si="9"/>
        <v>0</v>
      </c>
      <c r="I253" s="23">
        <f t="shared" si="10"/>
        <v>0</v>
      </c>
      <c r="J253" s="23">
        <f t="shared" si="11"/>
        <v>0</v>
      </c>
      <c r="K253" s="5"/>
      <c r="L253" s="15"/>
      <c r="M253" s="14"/>
    </row>
    <row r="254" spans="1:13" x14ac:dyDescent="0.3">
      <c r="A254" s="4">
        <v>253</v>
      </c>
      <c r="B254" s="33" t="s">
        <v>364</v>
      </c>
      <c r="C254" s="37" t="s">
        <v>367</v>
      </c>
      <c r="D254" s="1" t="s">
        <v>6</v>
      </c>
      <c r="E254" s="1">
        <v>1</v>
      </c>
      <c r="F254" s="5"/>
      <c r="G254" s="27"/>
      <c r="H254" s="44">
        <f t="shared" si="9"/>
        <v>0</v>
      </c>
      <c r="I254" s="23">
        <f t="shared" si="10"/>
        <v>0</v>
      </c>
      <c r="J254" s="23">
        <f t="shared" si="11"/>
        <v>0</v>
      </c>
      <c r="K254" s="5"/>
      <c r="L254" s="15"/>
      <c r="M254" s="14"/>
    </row>
    <row r="255" spans="1:13" x14ac:dyDescent="0.3">
      <c r="A255" s="4">
        <v>254</v>
      </c>
      <c r="B255" s="33" t="s">
        <v>364</v>
      </c>
      <c r="C255" s="37" t="s">
        <v>368</v>
      </c>
      <c r="D255" s="1" t="s">
        <v>6</v>
      </c>
      <c r="E255" s="1">
        <v>1</v>
      </c>
      <c r="F255" s="5"/>
      <c r="G255" s="27"/>
      <c r="H255" s="44"/>
      <c r="I255" s="23">
        <f t="shared" si="10"/>
        <v>0</v>
      </c>
      <c r="J255" s="23">
        <f t="shared" si="11"/>
        <v>0</v>
      </c>
      <c r="K255" s="5"/>
      <c r="L255" s="15"/>
      <c r="M255" s="14"/>
    </row>
    <row r="256" spans="1:13" x14ac:dyDescent="0.3">
      <c r="A256" s="4">
        <v>255</v>
      </c>
      <c r="B256" s="33" t="s">
        <v>364</v>
      </c>
      <c r="C256" s="37" t="s">
        <v>369</v>
      </c>
      <c r="D256" s="1" t="s">
        <v>6</v>
      </c>
      <c r="E256" s="1">
        <v>1</v>
      </c>
      <c r="F256" s="5"/>
      <c r="G256" s="27"/>
      <c r="H256" s="44">
        <f t="shared" si="9"/>
        <v>0</v>
      </c>
      <c r="I256" s="23">
        <f t="shared" si="10"/>
        <v>0</v>
      </c>
      <c r="J256" s="23">
        <f t="shared" si="11"/>
        <v>0</v>
      </c>
      <c r="K256" s="5"/>
      <c r="L256" s="15"/>
      <c r="M256" s="14"/>
    </row>
    <row r="257" spans="1:13" x14ac:dyDescent="0.3">
      <c r="A257" s="4">
        <v>256</v>
      </c>
      <c r="B257" s="33" t="s">
        <v>364</v>
      </c>
      <c r="C257" s="37" t="s">
        <v>370</v>
      </c>
      <c r="D257" s="1" t="s">
        <v>6</v>
      </c>
      <c r="E257" s="1">
        <v>1</v>
      </c>
      <c r="F257" s="5"/>
      <c r="G257" s="27"/>
      <c r="H257" s="44">
        <f t="shared" si="9"/>
        <v>0</v>
      </c>
      <c r="I257" s="23">
        <f t="shared" si="10"/>
        <v>0</v>
      </c>
      <c r="J257" s="23">
        <f t="shared" si="11"/>
        <v>0</v>
      </c>
      <c r="K257" s="5"/>
      <c r="L257" s="15"/>
      <c r="M257" s="14"/>
    </row>
    <row r="258" spans="1:13" ht="336" x14ac:dyDescent="0.3">
      <c r="A258" s="4">
        <v>257</v>
      </c>
      <c r="B258" s="33" t="s">
        <v>371</v>
      </c>
      <c r="C258" s="37" t="s">
        <v>372</v>
      </c>
      <c r="D258" s="1" t="s">
        <v>6</v>
      </c>
      <c r="E258" s="1">
        <v>10</v>
      </c>
      <c r="F258" s="5"/>
      <c r="G258" s="27"/>
      <c r="H258" s="44">
        <f t="shared" si="9"/>
        <v>0</v>
      </c>
      <c r="I258" s="23">
        <f t="shared" si="10"/>
        <v>0</v>
      </c>
      <c r="J258" s="23">
        <f t="shared" si="11"/>
        <v>0</v>
      </c>
      <c r="K258" s="5"/>
      <c r="L258" s="15"/>
      <c r="M258" s="14"/>
    </row>
    <row r="259" spans="1:13" ht="336" x14ac:dyDescent="0.3">
      <c r="A259" s="4">
        <v>258</v>
      </c>
      <c r="B259" s="33" t="s">
        <v>373</v>
      </c>
      <c r="C259" s="37" t="s">
        <v>374</v>
      </c>
      <c r="D259" s="1" t="s">
        <v>6</v>
      </c>
      <c r="E259" s="1">
        <v>10</v>
      </c>
      <c r="F259" s="5"/>
      <c r="G259" s="27"/>
      <c r="H259" s="44">
        <f t="shared" ref="H259:H317" si="12">F259*E259</f>
        <v>0</v>
      </c>
      <c r="I259" s="23">
        <f t="shared" ref="I259:I317" si="13">F259*8%</f>
        <v>0</v>
      </c>
      <c r="J259" s="23">
        <f t="shared" ref="J259:J317" si="14">F259+I259</f>
        <v>0</v>
      </c>
      <c r="K259" s="5"/>
      <c r="L259" s="15"/>
      <c r="M259" s="14"/>
    </row>
    <row r="260" spans="1:13" ht="156" x14ac:dyDescent="0.3">
      <c r="A260" s="4">
        <v>259</v>
      </c>
      <c r="B260" s="33" t="s">
        <v>375</v>
      </c>
      <c r="C260" s="37" t="s">
        <v>376</v>
      </c>
      <c r="D260" s="1" t="s">
        <v>6</v>
      </c>
      <c r="E260" s="1">
        <v>1</v>
      </c>
      <c r="F260" s="5"/>
      <c r="G260" s="27"/>
      <c r="H260" s="44">
        <f t="shared" si="12"/>
        <v>0</v>
      </c>
      <c r="I260" s="23">
        <f t="shared" si="13"/>
        <v>0</v>
      </c>
      <c r="J260" s="23">
        <f t="shared" si="14"/>
        <v>0</v>
      </c>
      <c r="K260" s="5"/>
      <c r="L260" s="15"/>
      <c r="M260" s="14"/>
    </row>
    <row r="261" spans="1:13" ht="90" x14ac:dyDescent="0.3">
      <c r="A261" s="4">
        <v>260</v>
      </c>
      <c r="B261" s="33" t="s">
        <v>375</v>
      </c>
      <c r="C261" s="37" t="s">
        <v>377</v>
      </c>
      <c r="D261" s="1" t="s">
        <v>6</v>
      </c>
      <c r="E261" s="1">
        <v>1</v>
      </c>
      <c r="F261" s="5"/>
      <c r="G261" s="27"/>
      <c r="H261" s="44">
        <f t="shared" si="12"/>
        <v>0</v>
      </c>
      <c r="I261" s="23">
        <f t="shared" si="13"/>
        <v>0</v>
      </c>
      <c r="J261" s="23">
        <f t="shared" si="14"/>
        <v>0</v>
      </c>
      <c r="K261" s="5"/>
      <c r="L261" s="15"/>
      <c r="M261" s="14"/>
    </row>
    <row r="262" spans="1:13" ht="90" x14ac:dyDescent="0.3">
      <c r="A262" s="4">
        <v>261</v>
      </c>
      <c r="B262" s="33" t="s">
        <v>375</v>
      </c>
      <c r="C262" s="37" t="s">
        <v>378</v>
      </c>
      <c r="D262" s="1" t="s">
        <v>6</v>
      </c>
      <c r="E262" s="1">
        <v>1</v>
      </c>
      <c r="F262" s="5"/>
      <c r="G262" s="27"/>
      <c r="H262" s="44">
        <f t="shared" si="12"/>
        <v>0</v>
      </c>
      <c r="I262" s="23">
        <f t="shared" si="13"/>
        <v>0</v>
      </c>
      <c r="J262" s="23">
        <f t="shared" si="14"/>
        <v>0</v>
      </c>
      <c r="K262" s="5"/>
      <c r="L262" s="15"/>
      <c r="M262" s="14"/>
    </row>
    <row r="263" spans="1:13" ht="90" x14ac:dyDescent="0.3">
      <c r="A263" s="4">
        <v>262</v>
      </c>
      <c r="B263" s="33" t="s">
        <v>375</v>
      </c>
      <c r="C263" s="37" t="s">
        <v>379</v>
      </c>
      <c r="D263" s="1" t="s">
        <v>6</v>
      </c>
      <c r="E263" s="1">
        <v>1</v>
      </c>
      <c r="F263" s="5"/>
      <c r="G263" s="27"/>
      <c r="H263" s="44">
        <f t="shared" si="12"/>
        <v>0</v>
      </c>
      <c r="I263" s="23">
        <f t="shared" si="13"/>
        <v>0</v>
      </c>
      <c r="J263" s="23">
        <f t="shared" si="14"/>
        <v>0</v>
      </c>
      <c r="K263" s="5"/>
      <c r="L263" s="15"/>
      <c r="M263" s="14"/>
    </row>
    <row r="264" spans="1:13" ht="90" x14ac:dyDescent="0.3">
      <c r="A264" s="4">
        <v>263</v>
      </c>
      <c r="B264" s="33" t="s">
        <v>375</v>
      </c>
      <c r="C264" s="37" t="s">
        <v>380</v>
      </c>
      <c r="D264" s="1" t="s">
        <v>6</v>
      </c>
      <c r="E264" s="1">
        <v>1</v>
      </c>
      <c r="F264" s="5"/>
      <c r="G264" s="27"/>
      <c r="H264" s="44">
        <f t="shared" si="12"/>
        <v>0</v>
      </c>
      <c r="I264" s="23">
        <f t="shared" si="13"/>
        <v>0</v>
      </c>
      <c r="J264" s="23">
        <f t="shared" si="14"/>
        <v>0</v>
      </c>
      <c r="K264" s="5"/>
      <c r="L264" s="15"/>
      <c r="M264" s="14"/>
    </row>
    <row r="265" spans="1:13" ht="90" x14ac:dyDescent="0.3">
      <c r="A265" s="4">
        <v>264</v>
      </c>
      <c r="B265" s="33" t="s">
        <v>375</v>
      </c>
      <c r="C265" s="37" t="s">
        <v>381</v>
      </c>
      <c r="D265" s="1" t="s">
        <v>6</v>
      </c>
      <c r="E265" s="1">
        <v>1</v>
      </c>
      <c r="F265" s="5"/>
      <c r="G265" s="27"/>
      <c r="H265" s="44">
        <f t="shared" si="12"/>
        <v>0</v>
      </c>
      <c r="I265" s="23">
        <f t="shared" si="13"/>
        <v>0</v>
      </c>
      <c r="J265" s="23">
        <f t="shared" si="14"/>
        <v>0</v>
      </c>
      <c r="K265" s="5"/>
      <c r="L265" s="15"/>
      <c r="M265" s="14"/>
    </row>
    <row r="266" spans="1:13" ht="90.6" thickBot="1" x14ac:dyDescent="0.35">
      <c r="A266" s="6">
        <v>265</v>
      </c>
      <c r="B266" s="34" t="s">
        <v>375</v>
      </c>
      <c r="C266" s="38" t="s">
        <v>382</v>
      </c>
      <c r="D266" s="2" t="s">
        <v>6</v>
      </c>
      <c r="E266" s="2">
        <v>1</v>
      </c>
      <c r="F266" s="41"/>
      <c r="G266" s="28"/>
      <c r="H266" s="44">
        <f t="shared" si="12"/>
        <v>0</v>
      </c>
      <c r="I266" s="24">
        <f t="shared" si="13"/>
        <v>0</v>
      </c>
      <c r="J266" s="24">
        <f t="shared" si="14"/>
        <v>0</v>
      </c>
      <c r="K266" s="41"/>
      <c r="L266" s="16"/>
      <c r="M266" s="14"/>
    </row>
    <row r="267" spans="1:13" ht="228" x14ac:dyDescent="0.3">
      <c r="A267" s="9">
        <v>266</v>
      </c>
      <c r="B267" s="35" t="s">
        <v>446</v>
      </c>
      <c r="C267" s="39" t="s">
        <v>383</v>
      </c>
      <c r="D267" s="10" t="s">
        <v>6</v>
      </c>
      <c r="E267" s="10">
        <v>1</v>
      </c>
      <c r="F267" s="42"/>
      <c r="G267" s="29"/>
      <c r="H267" s="44">
        <f t="shared" si="12"/>
        <v>0</v>
      </c>
      <c r="I267" s="25">
        <f t="shared" si="13"/>
        <v>0</v>
      </c>
      <c r="J267" s="25">
        <f t="shared" si="14"/>
        <v>0</v>
      </c>
      <c r="K267" s="42"/>
      <c r="L267" s="17"/>
      <c r="M267" s="14"/>
    </row>
    <row r="268" spans="1:13" ht="228" x14ac:dyDescent="0.3">
      <c r="A268" s="4">
        <v>267</v>
      </c>
      <c r="B268" s="33" t="s">
        <v>411</v>
      </c>
      <c r="C268" s="37" t="s">
        <v>384</v>
      </c>
      <c r="D268" s="1" t="s">
        <v>6</v>
      </c>
      <c r="E268" s="1">
        <v>1</v>
      </c>
      <c r="F268" s="5"/>
      <c r="G268" s="27"/>
      <c r="H268" s="44">
        <f t="shared" si="12"/>
        <v>0</v>
      </c>
      <c r="I268" s="23">
        <f t="shared" si="13"/>
        <v>0</v>
      </c>
      <c r="J268" s="23">
        <f t="shared" si="14"/>
        <v>0</v>
      </c>
      <c r="K268" s="5"/>
      <c r="L268" s="7"/>
      <c r="M268" s="14"/>
    </row>
    <row r="269" spans="1:13" ht="204" x14ac:dyDescent="0.3">
      <c r="A269" s="4">
        <v>268</v>
      </c>
      <c r="B269" s="33" t="s">
        <v>412</v>
      </c>
      <c r="C269" s="37" t="s">
        <v>385</v>
      </c>
      <c r="D269" s="1" t="s">
        <v>6</v>
      </c>
      <c r="E269" s="1">
        <v>1</v>
      </c>
      <c r="F269" s="5"/>
      <c r="G269" s="27"/>
      <c r="H269" s="44">
        <f t="shared" si="12"/>
        <v>0</v>
      </c>
      <c r="I269" s="23">
        <f t="shared" si="13"/>
        <v>0</v>
      </c>
      <c r="J269" s="23">
        <f t="shared" si="14"/>
        <v>0</v>
      </c>
      <c r="K269" s="5"/>
      <c r="L269" s="7"/>
      <c r="M269" s="14"/>
    </row>
    <row r="270" spans="1:13" ht="204" x14ac:dyDescent="0.3">
      <c r="A270" s="4">
        <v>269</v>
      </c>
      <c r="B270" s="33" t="s">
        <v>413</v>
      </c>
      <c r="C270" s="37" t="s">
        <v>386</v>
      </c>
      <c r="D270" s="1" t="s">
        <v>6</v>
      </c>
      <c r="E270" s="1">
        <v>1</v>
      </c>
      <c r="F270" s="5"/>
      <c r="G270" s="27"/>
      <c r="H270" s="44">
        <f t="shared" si="12"/>
        <v>0</v>
      </c>
      <c r="I270" s="23">
        <f t="shared" si="13"/>
        <v>0</v>
      </c>
      <c r="J270" s="23">
        <f t="shared" si="14"/>
        <v>0</v>
      </c>
      <c r="K270" s="5"/>
      <c r="L270" s="7"/>
      <c r="M270" s="14"/>
    </row>
    <row r="271" spans="1:13" ht="204" x14ac:dyDescent="0.3">
      <c r="A271" s="4">
        <v>270</v>
      </c>
      <c r="B271" s="33" t="s">
        <v>414</v>
      </c>
      <c r="C271" s="37" t="s">
        <v>387</v>
      </c>
      <c r="D271" s="1" t="s">
        <v>6</v>
      </c>
      <c r="E271" s="1">
        <v>1</v>
      </c>
      <c r="F271" s="5"/>
      <c r="G271" s="27"/>
      <c r="H271" s="44">
        <f t="shared" si="12"/>
        <v>0</v>
      </c>
      <c r="I271" s="23">
        <f t="shared" si="13"/>
        <v>0</v>
      </c>
      <c r="J271" s="23">
        <f t="shared" si="14"/>
        <v>0</v>
      </c>
      <c r="K271" s="5"/>
      <c r="L271" s="7"/>
      <c r="M271" s="14"/>
    </row>
    <row r="272" spans="1:13" ht="204" x14ac:dyDescent="0.3">
      <c r="A272" s="4">
        <v>271</v>
      </c>
      <c r="B272" s="33" t="s">
        <v>415</v>
      </c>
      <c r="C272" s="37" t="s">
        <v>388</v>
      </c>
      <c r="D272" s="1" t="s">
        <v>6</v>
      </c>
      <c r="E272" s="1">
        <v>1</v>
      </c>
      <c r="F272" s="5"/>
      <c r="G272" s="27"/>
      <c r="H272" s="44">
        <f t="shared" si="12"/>
        <v>0</v>
      </c>
      <c r="I272" s="23">
        <f t="shared" si="13"/>
        <v>0</v>
      </c>
      <c r="J272" s="23">
        <f t="shared" si="14"/>
        <v>0</v>
      </c>
      <c r="K272" s="5"/>
      <c r="L272" s="1"/>
      <c r="M272" s="14"/>
    </row>
    <row r="273" spans="1:13" ht="54" x14ac:dyDescent="0.3">
      <c r="A273" s="4">
        <v>272</v>
      </c>
      <c r="B273" s="33" t="s">
        <v>416</v>
      </c>
      <c r="C273" s="37" t="s">
        <v>389</v>
      </c>
      <c r="D273" s="1" t="s">
        <v>6</v>
      </c>
      <c r="E273" s="1">
        <v>1</v>
      </c>
      <c r="F273" s="5"/>
      <c r="G273" s="27"/>
      <c r="H273" s="44">
        <f t="shared" si="12"/>
        <v>0</v>
      </c>
      <c r="I273" s="23">
        <f t="shared" si="13"/>
        <v>0</v>
      </c>
      <c r="J273" s="23">
        <f t="shared" si="14"/>
        <v>0</v>
      </c>
      <c r="K273" s="5"/>
      <c r="L273" s="7"/>
      <c r="M273" s="14"/>
    </row>
    <row r="274" spans="1:13" ht="36" x14ac:dyDescent="0.3">
      <c r="A274" s="4">
        <v>273</v>
      </c>
      <c r="B274" s="33" t="s">
        <v>78</v>
      </c>
      <c r="C274" s="37" t="s">
        <v>432</v>
      </c>
      <c r="D274" s="1" t="s">
        <v>6</v>
      </c>
      <c r="E274" s="1">
        <v>1</v>
      </c>
      <c r="F274" s="5"/>
      <c r="G274" s="27"/>
      <c r="H274" s="44">
        <f t="shared" si="12"/>
        <v>0</v>
      </c>
      <c r="I274" s="23">
        <f t="shared" si="13"/>
        <v>0</v>
      </c>
      <c r="J274" s="23">
        <f t="shared" si="14"/>
        <v>0</v>
      </c>
      <c r="K274" s="5"/>
      <c r="L274" s="7"/>
      <c r="M274" s="14"/>
    </row>
    <row r="275" spans="1:13" ht="54" x14ac:dyDescent="0.3">
      <c r="A275" s="4">
        <v>274</v>
      </c>
      <c r="B275" s="33" t="s">
        <v>416</v>
      </c>
      <c r="C275" s="37" t="s">
        <v>390</v>
      </c>
      <c r="D275" s="1" t="s">
        <v>6</v>
      </c>
      <c r="E275" s="1">
        <v>1</v>
      </c>
      <c r="F275" s="5"/>
      <c r="G275" s="27"/>
      <c r="H275" s="44">
        <f t="shared" si="12"/>
        <v>0</v>
      </c>
      <c r="I275" s="23">
        <f t="shared" si="13"/>
        <v>0</v>
      </c>
      <c r="J275" s="23">
        <f t="shared" si="14"/>
        <v>0</v>
      </c>
      <c r="K275" s="5"/>
      <c r="L275" s="7"/>
      <c r="M275" s="14"/>
    </row>
    <row r="276" spans="1:13" ht="54" x14ac:dyDescent="0.3">
      <c r="A276" s="4">
        <v>275</v>
      </c>
      <c r="B276" s="33" t="s">
        <v>416</v>
      </c>
      <c r="C276" s="37" t="s">
        <v>391</v>
      </c>
      <c r="D276" s="1" t="s">
        <v>6</v>
      </c>
      <c r="E276" s="1">
        <v>1</v>
      </c>
      <c r="F276" s="5"/>
      <c r="G276" s="27"/>
      <c r="H276" s="44">
        <f t="shared" si="12"/>
        <v>0</v>
      </c>
      <c r="I276" s="23">
        <f t="shared" si="13"/>
        <v>0</v>
      </c>
      <c r="J276" s="23">
        <f t="shared" si="14"/>
        <v>0</v>
      </c>
      <c r="K276" s="5"/>
      <c r="L276" s="7"/>
      <c r="M276" s="14"/>
    </row>
    <row r="277" spans="1:13" ht="54" x14ac:dyDescent="0.3">
      <c r="A277" s="4">
        <v>276</v>
      </c>
      <c r="B277" s="33" t="s">
        <v>416</v>
      </c>
      <c r="C277" s="37" t="s">
        <v>392</v>
      </c>
      <c r="D277" s="1" t="s">
        <v>6</v>
      </c>
      <c r="E277" s="1">
        <v>1</v>
      </c>
      <c r="F277" s="5"/>
      <c r="G277" s="27"/>
      <c r="H277" s="44">
        <f t="shared" si="12"/>
        <v>0</v>
      </c>
      <c r="I277" s="23">
        <f t="shared" si="13"/>
        <v>0</v>
      </c>
      <c r="J277" s="23">
        <f t="shared" si="14"/>
        <v>0</v>
      </c>
      <c r="K277" s="5"/>
      <c r="L277" s="7"/>
      <c r="M277" s="14"/>
    </row>
    <row r="278" spans="1:13" ht="54" x14ac:dyDescent="0.3">
      <c r="A278" s="4">
        <v>277</v>
      </c>
      <c r="B278" s="33" t="s">
        <v>416</v>
      </c>
      <c r="C278" s="37" t="s">
        <v>393</v>
      </c>
      <c r="D278" s="1" t="s">
        <v>6</v>
      </c>
      <c r="E278" s="1">
        <v>1</v>
      </c>
      <c r="F278" s="5"/>
      <c r="G278" s="27"/>
      <c r="H278" s="44">
        <f t="shared" si="12"/>
        <v>0</v>
      </c>
      <c r="I278" s="23">
        <f t="shared" si="13"/>
        <v>0</v>
      </c>
      <c r="J278" s="23">
        <f t="shared" si="14"/>
        <v>0</v>
      </c>
      <c r="K278" s="5"/>
      <c r="L278" s="7"/>
      <c r="M278" s="14"/>
    </row>
    <row r="279" spans="1:13" ht="54" x14ac:dyDescent="0.3">
      <c r="A279" s="4">
        <v>278</v>
      </c>
      <c r="B279" s="33" t="s">
        <v>416</v>
      </c>
      <c r="C279" s="37" t="s">
        <v>394</v>
      </c>
      <c r="D279" s="1" t="s">
        <v>6</v>
      </c>
      <c r="E279" s="1">
        <v>1</v>
      </c>
      <c r="F279" s="5"/>
      <c r="G279" s="27"/>
      <c r="H279" s="44">
        <f t="shared" si="12"/>
        <v>0</v>
      </c>
      <c r="I279" s="23">
        <f t="shared" si="13"/>
        <v>0</v>
      </c>
      <c r="J279" s="23">
        <f t="shared" si="14"/>
        <v>0</v>
      </c>
      <c r="K279" s="5"/>
      <c r="L279" s="7"/>
      <c r="M279" s="14"/>
    </row>
    <row r="280" spans="1:13" ht="54" x14ac:dyDescent="0.3">
      <c r="A280" s="4">
        <v>279</v>
      </c>
      <c r="B280" s="33" t="s">
        <v>416</v>
      </c>
      <c r="C280" s="37" t="s">
        <v>434</v>
      </c>
      <c r="D280" s="1" t="s">
        <v>6</v>
      </c>
      <c r="E280" s="1">
        <v>1</v>
      </c>
      <c r="F280" s="5"/>
      <c r="G280" s="27"/>
      <c r="H280" s="44">
        <f t="shared" si="12"/>
        <v>0</v>
      </c>
      <c r="I280" s="23">
        <f t="shared" si="13"/>
        <v>0</v>
      </c>
      <c r="J280" s="23">
        <f t="shared" si="14"/>
        <v>0</v>
      </c>
      <c r="K280" s="5"/>
      <c r="L280" s="7"/>
      <c r="M280" s="14"/>
    </row>
    <row r="281" spans="1:13" ht="54" x14ac:dyDescent="0.3">
      <c r="A281" s="4">
        <v>280</v>
      </c>
      <c r="B281" s="33" t="s">
        <v>416</v>
      </c>
      <c r="C281" s="37" t="s">
        <v>392</v>
      </c>
      <c r="D281" s="1" t="s">
        <v>6</v>
      </c>
      <c r="E281" s="1">
        <v>1</v>
      </c>
      <c r="F281" s="5"/>
      <c r="G281" s="27"/>
      <c r="H281" s="44">
        <f t="shared" si="12"/>
        <v>0</v>
      </c>
      <c r="I281" s="23">
        <f t="shared" si="13"/>
        <v>0</v>
      </c>
      <c r="J281" s="23">
        <f t="shared" si="14"/>
        <v>0</v>
      </c>
      <c r="K281" s="5"/>
      <c r="L281" s="7"/>
      <c r="M281" s="14"/>
    </row>
    <row r="282" spans="1:13" ht="54" x14ac:dyDescent="0.3">
      <c r="A282" s="4">
        <v>281</v>
      </c>
      <c r="B282" s="33" t="s">
        <v>416</v>
      </c>
      <c r="C282" s="37" t="s">
        <v>395</v>
      </c>
      <c r="D282" s="1" t="s">
        <v>6</v>
      </c>
      <c r="E282" s="1">
        <v>1</v>
      </c>
      <c r="F282" s="5"/>
      <c r="G282" s="27"/>
      <c r="H282" s="44">
        <f t="shared" si="12"/>
        <v>0</v>
      </c>
      <c r="I282" s="23">
        <f t="shared" si="13"/>
        <v>0</v>
      </c>
      <c r="J282" s="23">
        <f t="shared" si="14"/>
        <v>0</v>
      </c>
      <c r="K282" s="5"/>
      <c r="L282" s="7"/>
      <c r="M282" s="14"/>
    </row>
    <row r="283" spans="1:13" ht="54" x14ac:dyDescent="0.3">
      <c r="A283" s="4">
        <v>282</v>
      </c>
      <c r="B283" s="33" t="s">
        <v>416</v>
      </c>
      <c r="C283" s="37" t="s">
        <v>396</v>
      </c>
      <c r="D283" s="1" t="s">
        <v>6</v>
      </c>
      <c r="E283" s="1">
        <v>1</v>
      </c>
      <c r="F283" s="5"/>
      <c r="G283" s="27"/>
      <c r="H283" s="44">
        <f t="shared" si="12"/>
        <v>0</v>
      </c>
      <c r="I283" s="23">
        <f t="shared" si="13"/>
        <v>0</v>
      </c>
      <c r="J283" s="23">
        <f t="shared" si="14"/>
        <v>0</v>
      </c>
      <c r="K283" s="5"/>
      <c r="L283" s="7"/>
      <c r="M283" s="14"/>
    </row>
    <row r="284" spans="1:13" ht="54" x14ac:dyDescent="0.3">
      <c r="A284" s="4">
        <v>283</v>
      </c>
      <c r="B284" s="33" t="s">
        <v>416</v>
      </c>
      <c r="C284" s="37" t="s">
        <v>397</v>
      </c>
      <c r="D284" s="1" t="s">
        <v>6</v>
      </c>
      <c r="E284" s="1">
        <v>1</v>
      </c>
      <c r="F284" s="5"/>
      <c r="G284" s="27"/>
      <c r="H284" s="44">
        <f t="shared" si="12"/>
        <v>0</v>
      </c>
      <c r="I284" s="23">
        <f t="shared" si="13"/>
        <v>0</v>
      </c>
      <c r="J284" s="23">
        <f t="shared" si="14"/>
        <v>0</v>
      </c>
      <c r="K284" s="5"/>
      <c r="L284" s="7"/>
      <c r="M284" s="14"/>
    </row>
    <row r="285" spans="1:13" ht="54" x14ac:dyDescent="0.3">
      <c r="A285" s="4">
        <v>284</v>
      </c>
      <c r="B285" s="33" t="s">
        <v>417</v>
      </c>
      <c r="C285" s="37" t="s">
        <v>398</v>
      </c>
      <c r="D285" s="1" t="s">
        <v>6</v>
      </c>
      <c r="E285" s="1">
        <v>1</v>
      </c>
      <c r="F285" s="5"/>
      <c r="G285" s="27"/>
      <c r="H285" s="44">
        <f t="shared" si="12"/>
        <v>0</v>
      </c>
      <c r="I285" s="23">
        <f t="shared" si="13"/>
        <v>0</v>
      </c>
      <c r="J285" s="23">
        <f t="shared" si="14"/>
        <v>0</v>
      </c>
      <c r="K285" s="5"/>
      <c r="L285" s="7"/>
      <c r="M285" s="14"/>
    </row>
    <row r="286" spans="1:13" ht="54" x14ac:dyDescent="0.3">
      <c r="A286" s="4">
        <v>285</v>
      </c>
      <c r="B286" s="33" t="s">
        <v>417</v>
      </c>
      <c r="C286" s="37" t="s">
        <v>399</v>
      </c>
      <c r="D286" s="1" t="s">
        <v>6</v>
      </c>
      <c r="E286" s="1">
        <v>1</v>
      </c>
      <c r="F286" s="5"/>
      <c r="G286" s="27"/>
      <c r="H286" s="44">
        <f t="shared" si="12"/>
        <v>0</v>
      </c>
      <c r="I286" s="23">
        <f t="shared" si="13"/>
        <v>0</v>
      </c>
      <c r="J286" s="23">
        <f t="shared" si="14"/>
        <v>0</v>
      </c>
      <c r="K286" s="5"/>
      <c r="L286" s="7"/>
      <c r="M286" s="14"/>
    </row>
    <row r="287" spans="1:13" ht="54" x14ac:dyDescent="0.3">
      <c r="A287" s="4">
        <v>286</v>
      </c>
      <c r="B287" s="33" t="s">
        <v>417</v>
      </c>
      <c r="C287" s="37" t="s">
        <v>400</v>
      </c>
      <c r="D287" s="1" t="s">
        <v>6</v>
      </c>
      <c r="E287" s="1">
        <v>1</v>
      </c>
      <c r="F287" s="5"/>
      <c r="G287" s="27"/>
      <c r="H287" s="44">
        <f t="shared" si="12"/>
        <v>0</v>
      </c>
      <c r="I287" s="23">
        <f t="shared" si="13"/>
        <v>0</v>
      </c>
      <c r="J287" s="23">
        <f t="shared" si="14"/>
        <v>0</v>
      </c>
      <c r="K287" s="5"/>
      <c r="L287" s="7"/>
      <c r="M287" s="14"/>
    </row>
    <row r="288" spans="1:13" ht="54" x14ac:dyDescent="0.3">
      <c r="A288" s="4">
        <v>287</v>
      </c>
      <c r="B288" s="33" t="s">
        <v>418</v>
      </c>
      <c r="C288" s="37" t="s">
        <v>401</v>
      </c>
      <c r="D288" s="1" t="s">
        <v>6</v>
      </c>
      <c r="E288" s="1">
        <v>1</v>
      </c>
      <c r="F288" s="5"/>
      <c r="G288" s="27"/>
      <c r="H288" s="44">
        <f t="shared" si="12"/>
        <v>0</v>
      </c>
      <c r="I288" s="23">
        <f t="shared" si="13"/>
        <v>0</v>
      </c>
      <c r="J288" s="23">
        <f t="shared" si="14"/>
        <v>0</v>
      </c>
      <c r="K288" s="5"/>
      <c r="L288" s="7"/>
      <c r="M288" s="14"/>
    </row>
    <row r="289" spans="1:13" ht="54" x14ac:dyDescent="0.3">
      <c r="A289" s="4">
        <v>288</v>
      </c>
      <c r="B289" s="33" t="s">
        <v>418</v>
      </c>
      <c r="C289" s="37" t="s">
        <v>402</v>
      </c>
      <c r="D289" s="1" t="s">
        <v>6</v>
      </c>
      <c r="E289" s="1">
        <v>1</v>
      </c>
      <c r="F289" s="5"/>
      <c r="G289" s="27"/>
      <c r="H289" s="44">
        <f t="shared" si="12"/>
        <v>0</v>
      </c>
      <c r="I289" s="23">
        <f t="shared" si="13"/>
        <v>0</v>
      </c>
      <c r="J289" s="23">
        <f t="shared" si="14"/>
        <v>0</v>
      </c>
      <c r="K289" s="5"/>
      <c r="L289" s="7"/>
      <c r="M289" s="14"/>
    </row>
    <row r="290" spans="1:13" ht="54" x14ac:dyDescent="0.3">
      <c r="A290" s="4">
        <v>289</v>
      </c>
      <c r="B290" s="33" t="s">
        <v>418</v>
      </c>
      <c r="C290" s="37" t="s">
        <v>403</v>
      </c>
      <c r="D290" s="1" t="s">
        <v>6</v>
      </c>
      <c r="E290" s="1">
        <v>1</v>
      </c>
      <c r="F290" s="5"/>
      <c r="G290" s="27"/>
      <c r="H290" s="44">
        <f t="shared" si="12"/>
        <v>0</v>
      </c>
      <c r="I290" s="23">
        <f t="shared" si="13"/>
        <v>0</v>
      </c>
      <c r="J290" s="23">
        <f t="shared" si="14"/>
        <v>0</v>
      </c>
      <c r="K290" s="5"/>
      <c r="L290" s="7"/>
      <c r="M290" s="14"/>
    </row>
    <row r="291" spans="1:13" ht="54" x14ac:dyDescent="0.3">
      <c r="A291" s="4">
        <v>290</v>
      </c>
      <c r="B291" s="33" t="s">
        <v>418</v>
      </c>
      <c r="C291" s="37" t="s">
        <v>404</v>
      </c>
      <c r="D291" s="1" t="s">
        <v>6</v>
      </c>
      <c r="E291" s="1">
        <v>1</v>
      </c>
      <c r="F291" s="5"/>
      <c r="G291" s="27"/>
      <c r="H291" s="44">
        <f t="shared" si="12"/>
        <v>0</v>
      </c>
      <c r="I291" s="23">
        <f t="shared" si="13"/>
        <v>0</v>
      </c>
      <c r="J291" s="23">
        <f t="shared" si="14"/>
        <v>0</v>
      </c>
      <c r="K291" s="5"/>
      <c r="L291" s="7"/>
      <c r="M291" s="14"/>
    </row>
    <row r="292" spans="1:13" ht="54" x14ac:dyDescent="0.3">
      <c r="A292" s="4">
        <v>291</v>
      </c>
      <c r="B292" s="33" t="s">
        <v>418</v>
      </c>
      <c r="C292" s="37" t="s">
        <v>405</v>
      </c>
      <c r="D292" s="1" t="s">
        <v>6</v>
      </c>
      <c r="E292" s="1">
        <v>1</v>
      </c>
      <c r="F292" s="5"/>
      <c r="G292" s="27"/>
      <c r="H292" s="44">
        <f t="shared" si="12"/>
        <v>0</v>
      </c>
      <c r="I292" s="23">
        <f t="shared" si="13"/>
        <v>0</v>
      </c>
      <c r="J292" s="23">
        <f t="shared" si="14"/>
        <v>0</v>
      </c>
      <c r="K292" s="5"/>
      <c r="L292" s="7"/>
      <c r="M292" s="14"/>
    </row>
    <row r="293" spans="1:13" ht="54" x14ac:dyDescent="0.3">
      <c r="A293" s="4">
        <v>292</v>
      </c>
      <c r="B293" s="33" t="s">
        <v>419</v>
      </c>
      <c r="C293" s="37" t="s">
        <v>406</v>
      </c>
      <c r="D293" s="1" t="s">
        <v>6</v>
      </c>
      <c r="E293" s="1">
        <v>1</v>
      </c>
      <c r="F293" s="5"/>
      <c r="G293" s="27"/>
      <c r="H293" s="44">
        <f t="shared" si="12"/>
        <v>0</v>
      </c>
      <c r="I293" s="23">
        <f t="shared" si="13"/>
        <v>0</v>
      </c>
      <c r="J293" s="23">
        <f t="shared" si="14"/>
        <v>0</v>
      </c>
      <c r="K293" s="5"/>
      <c r="L293" s="15"/>
      <c r="M293" s="14"/>
    </row>
    <row r="294" spans="1:13" ht="36" x14ac:dyDescent="0.3">
      <c r="A294" s="4">
        <v>293</v>
      </c>
      <c r="B294" s="33" t="s">
        <v>254</v>
      </c>
      <c r="C294" s="37" t="s">
        <v>433</v>
      </c>
      <c r="D294" s="1" t="s">
        <v>6</v>
      </c>
      <c r="E294" s="1">
        <v>1</v>
      </c>
      <c r="F294" s="5"/>
      <c r="G294" s="27"/>
      <c r="H294" s="44">
        <f t="shared" si="12"/>
        <v>0</v>
      </c>
      <c r="I294" s="23">
        <f t="shared" si="13"/>
        <v>0</v>
      </c>
      <c r="J294" s="23">
        <f t="shared" si="14"/>
        <v>0</v>
      </c>
      <c r="K294" s="5"/>
      <c r="L294" s="15"/>
      <c r="M294" s="14"/>
    </row>
    <row r="295" spans="1:13" ht="54" x14ac:dyDescent="0.3">
      <c r="A295" s="4">
        <v>294</v>
      </c>
      <c r="B295" s="33" t="s">
        <v>419</v>
      </c>
      <c r="C295" s="37" t="s">
        <v>407</v>
      </c>
      <c r="D295" s="1" t="s">
        <v>6</v>
      </c>
      <c r="E295" s="1">
        <v>1</v>
      </c>
      <c r="F295" s="5"/>
      <c r="G295" s="27"/>
      <c r="H295" s="44">
        <f t="shared" si="12"/>
        <v>0</v>
      </c>
      <c r="I295" s="23">
        <f t="shared" si="13"/>
        <v>0</v>
      </c>
      <c r="J295" s="23">
        <f t="shared" si="14"/>
        <v>0</v>
      </c>
      <c r="K295" s="5"/>
      <c r="L295" s="15"/>
      <c r="M295" s="14"/>
    </row>
    <row r="296" spans="1:13" ht="54" x14ac:dyDescent="0.3">
      <c r="A296" s="4">
        <v>295</v>
      </c>
      <c r="B296" s="33" t="s">
        <v>419</v>
      </c>
      <c r="C296" s="37" t="s">
        <v>435</v>
      </c>
      <c r="D296" s="1" t="s">
        <v>6</v>
      </c>
      <c r="E296" s="1">
        <v>1</v>
      </c>
      <c r="F296" s="5"/>
      <c r="G296" s="27"/>
      <c r="H296" s="44">
        <f t="shared" si="12"/>
        <v>0</v>
      </c>
      <c r="I296" s="23">
        <f t="shared" si="13"/>
        <v>0</v>
      </c>
      <c r="J296" s="23">
        <f t="shared" si="14"/>
        <v>0</v>
      </c>
      <c r="K296" s="5"/>
      <c r="L296" s="15"/>
      <c r="M296" s="14"/>
    </row>
    <row r="297" spans="1:13" ht="54" x14ac:dyDescent="0.3">
      <c r="A297" s="4">
        <v>296</v>
      </c>
      <c r="B297" s="33" t="s">
        <v>419</v>
      </c>
      <c r="C297" s="37" t="s">
        <v>436</v>
      </c>
      <c r="D297" s="1" t="s">
        <v>6</v>
      </c>
      <c r="E297" s="1">
        <v>1</v>
      </c>
      <c r="F297" s="5"/>
      <c r="G297" s="27"/>
      <c r="H297" s="44">
        <f t="shared" si="12"/>
        <v>0</v>
      </c>
      <c r="I297" s="23">
        <f t="shared" si="13"/>
        <v>0</v>
      </c>
      <c r="J297" s="23">
        <f t="shared" si="14"/>
        <v>0</v>
      </c>
      <c r="K297" s="5"/>
      <c r="L297" s="15"/>
      <c r="M297" s="14"/>
    </row>
    <row r="298" spans="1:13" ht="54" x14ac:dyDescent="0.3">
      <c r="A298" s="4">
        <v>297</v>
      </c>
      <c r="B298" s="33" t="s">
        <v>419</v>
      </c>
      <c r="C298" s="37" t="s">
        <v>408</v>
      </c>
      <c r="D298" s="1" t="s">
        <v>6</v>
      </c>
      <c r="E298" s="1">
        <v>1</v>
      </c>
      <c r="F298" s="5"/>
      <c r="G298" s="27"/>
      <c r="H298" s="44">
        <f t="shared" si="12"/>
        <v>0</v>
      </c>
      <c r="I298" s="23">
        <f t="shared" si="13"/>
        <v>0</v>
      </c>
      <c r="J298" s="23"/>
      <c r="K298" s="5"/>
      <c r="L298" s="15"/>
      <c r="M298" s="14"/>
    </row>
    <row r="299" spans="1:13" ht="54" x14ac:dyDescent="0.3">
      <c r="A299" s="4">
        <v>298</v>
      </c>
      <c r="B299" s="33" t="s">
        <v>419</v>
      </c>
      <c r="C299" s="37" t="s">
        <v>409</v>
      </c>
      <c r="D299" s="1" t="s">
        <v>6</v>
      </c>
      <c r="E299" s="1">
        <v>1</v>
      </c>
      <c r="F299" s="5"/>
      <c r="G299" s="27"/>
      <c r="H299" s="44">
        <f t="shared" si="12"/>
        <v>0</v>
      </c>
      <c r="I299" s="23">
        <f t="shared" si="13"/>
        <v>0</v>
      </c>
      <c r="J299" s="23">
        <f t="shared" si="14"/>
        <v>0</v>
      </c>
      <c r="K299" s="5"/>
      <c r="L299" s="15"/>
      <c r="M299" s="14"/>
    </row>
    <row r="300" spans="1:13" ht="54" x14ac:dyDescent="0.3">
      <c r="A300" s="4">
        <v>299</v>
      </c>
      <c r="B300" s="33" t="s">
        <v>419</v>
      </c>
      <c r="C300" s="37" t="s">
        <v>443</v>
      </c>
      <c r="D300" s="1" t="s">
        <v>6</v>
      </c>
      <c r="E300" s="1">
        <v>1</v>
      </c>
      <c r="F300" s="5"/>
      <c r="G300" s="27"/>
      <c r="H300" s="44">
        <f t="shared" si="12"/>
        <v>0</v>
      </c>
      <c r="I300" s="23">
        <f t="shared" si="13"/>
        <v>0</v>
      </c>
      <c r="J300" s="23">
        <f t="shared" si="14"/>
        <v>0</v>
      </c>
      <c r="K300" s="5"/>
      <c r="L300" s="15"/>
      <c r="M300" s="14"/>
    </row>
    <row r="301" spans="1:13" ht="54" x14ac:dyDescent="0.3">
      <c r="A301" s="4">
        <v>300</v>
      </c>
      <c r="B301" s="33" t="s">
        <v>419</v>
      </c>
      <c r="C301" s="37" t="s">
        <v>444</v>
      </c>
      <c r="D301" s="1" t="s">
        <v>6</v>
      </c>
      <c r="E301" s="1">
        <v>1</v>
      </c>
      <c r="F301" s="5"/>
      <c r="G301" s="27"/>
      <c r="H301" s="44">
        <f t="shared" si="12"/>
        <v>0</v>
      </c>
      <c r="I301" s="23">
        <f t="shared" si="13"/>
        <v>0</v>
      </c>
      <c r="J301" s="23">
        <f t="shared" si="14"/>
        <v>0</v>
      </c>
      <c r="K301" s="5"/>
      <c r="L301" s="15"/>
      <c r="M301" s="14"/>
    </row>
    <row r="302" spans="1:13" ht="54" x14ac:dyDescent="0.3">
      <c r="A302" s="4">
        <v>301</v>
      </c>
      <c r="B302" s="33" t="s">
        <v>420</v>
      </c>
      <c r="C302" s="37" t="s">
        <v>410</v>
      </c>
      <c r="D302" s="1" t="s">
        <v>6</v>
      </c>
      <c r="E302" s="1">
        <v>1</v>
      </c>
      <c r="F302" s="5"/>
      <c r="G302" s="27"/>
      <c r="H302" s="44">
        <f t="shared" si="12"/>
        <v>0</v>
      </c>
      <c r="I302" s="23">
        <f t="shared" si="13"/>
        <v>0</v>
      </c>
      <c r="J302" s="23">
        <f t="shared" si="14"/>
        <v>0</v>
      </c>
      <c r="K302" s="5"/>
      <c r="L302" s="15"/>
      <c r="M302" s="14"/>
    </row>
    <row r="303" spans="1:13" ht="54" x14ac:dyDescent="0.3">
      <c r="A303" s="4">
        <v>302</v>
      </c>
      <c r="B303" s="33" t="s">
        <v>420</v>
      </c>
      <c r="C303" s="37" t="s">
        <v>437</v>
      </c>
      <c r="D303" s="1" t="s">
        <v>6</v>
      </c>
      <c r="E303" s="1">
        <v>1</v>
      </c>
      <c r="F303" s="5"/>
      <c r="G303" s="27"/>
      <c r="H303" s="44">
        <f t="shared" si="12"/>
        <v>0</v>
      </c>
      <c r="I303" s="23">
        <f t="shared" si="13"/>
        <v>0</v>
      </c>
      <c r="J303" s="23">
        <f t="shared" si="14"/>
        <v>0</v>
      </c>
      <c r="K303" s="5"/>
      <c r="L303" s="15"/>
      <c r="M303" s="14"/>
    </row>
    <row r="304" spans="1:13" ht="54" x14ac:dyDescent="0.3">
      <c r="A304" s="4">
        <v>303</v>
      </c>
      <c r="B304" s="33" t="s">
        <v>438</v>
      </c>
      <c r="C304" s="37" t="s">
        <v>421</v>
      </c>
      <c r="D304" s="1" t="s">
        <v>6</v>
      </c>
      <c r="E304" s="1">
        <v>1</v>
      </c>
      <c r="F304" s="5"/>
      <c r="G304" s="27"/>
      <c r="H304" s="44">
        <f t="shared" si="12"/>
        <v>0</v>
      </c>
      <c r="I304" s="23">
        <f t="shared" si="13"/>
        <v>0</v>
      </c>
      <c r="J304" s="23">
        <f t="shared" si="14"/>
        <v>0</v>
      </c>
      <c r="K304" s="5"/>
      <c r="L304" s="15"/>
      <c r="M304" s="14"/>
    </row>
    <row r="305" spans="1:13" ht="54" x14ac:dyDescent="0.3">
      <c r="A305" s="4">
        <v>304</v>
      </c>
      <c r="B305" s="33" t="s">
        <v>438</v>
      </c>
      <c r="C305" s="37" t="s">
        <v>422</v>
      </c>
      <c r="D305" s="1" t="s">
        <v>6</v>
      </c>
      <c r="E305" s="1">
        <v>1</v>
      </c>
      <c r="F305" s="5"/>
      <c r="G305" s="27"/>
      <c r="H305" s="44">
        <f t="shared" si="12"/>
        <v>0</v>
      </c>
      <c r="I305" s="23">
        <f t="shared" si="13"/>
        <v>0</v>
      </c>
      <c r="J305" s="23">
        <f t="shared" si="14"/>
        <v>0</v>
      </c>
      <c r="K305" s="5"/>
      <c r="L305" s="15"/>
      <c r="M305" s="14"/>
    </row>
    <row r="306" spans="1:13" ht="54" x14ac:dyDescent="0.3">
      <c r="A306" s="4">
        <v>305</v>
      </c>
      <c r="B306" s="33" t="s">
        <v>438</v>
      </c>
      <c r="C306" s="37" t="s">
        <v>423</v>
      </c>
      <c r="D306" s="1" t="s">
        <v>6</v>
      </c>
      <c r="E306" s="1">
        <v>1</v>
      </c>
      <c r="F306" s="5"/>
      <c r="G306" s="27"/>
      <c r="H306" s="44">
        <f t="shared" si="12"/>
        <v>0</v>
      </c>
      <c r="I306" s="23">
        <f t="shared" si="13"/>
        <v>0</v>
      </c>
      <c r="J306" s="23">
        <f t="shared" si="14"/>
        <v>0</v>
      </c>
      <c r="K306" s="5"/>
      <c r="L306" s="15"/>
      <c r="M306" s="14"/>
    </row>
    <row r="307" spans="1:13" ht="54" x14ac:dyDescent="0.3">
      <c r="A307" s="4">
        <v>306</v>
      </c>
      <c r="B307" s="33" t="s">
        <v>438</v>
      </c>
      <c r="C307" s="37" t="s">
        <v>424</v>
      </c>
      <c r="D307" s="1" t="s">
        <v>6</v>
      </c>
      <c r="E307" s="1">
        <v>1</v>
      </c>
      <c r="F307" s="5"/>
      <c r="G307" s="27"/>
      <c r="H307" s="44">
        <f t="shared" si="12"/>
        <v>0</v>
      </c>
      <c r="I307" s="23">
        <f t="shared" si="13"/>
        <v>0</v>
      </c>
      <c r="J307" s="23">
        <f t="shared" si="14"/>
        <v>0</v>
      </c>
      <c r="K307" s="5"/>
      <c r="L307" s="15"/>
      <c r="M307" s="14"/>
    </row>
    <row r="308" spans="1:13" ht="54" x14ac:dyDescent="0.3">
      <c r="A308" s="4">
        <v>307</v>
      </c>
      <c r="B308" s="33" t="s">
        <v>438</v>
      </c>
      <c r="C308" s="37" t="s">
        <v>425</v>
      </c>
      <c r="D308" s="1" t="s">
        <v>6</v>
      </c>
      <c r="E308" s="1">
        <v>1</v>
      </c>
      <c r="F308" s="5"/>
      <c r="G308" s="27"/>
      <c r="H308" s="44">
        <f t="shared" si="12"/>
        <v>0</v>
      </c>
      <c r="I308" s="23">
        <f t="shared" si="13"/>
        <v>0</v>
      </c>
      <c r="J308" s="23">
        <f t="shared" si="14"/>
        <v>0</v>
      </c>
      <c r="K308" s="5"/>
      <c r="L308" s="15"/>
      <c r="M308" s="14"/>
    </row>
    <row r="309" spans="1:13" ht="54" x14ac:dyDescent="0.3">
      <c r="A309" s="4">
        <v>308</v>
      </c>
      <c r="B309" s="33" t="s">
        <v>438</v>
      </c>
      <c r="C309" s="37" t="s">
        <v>426</v>
      </c>
      <c r="D309" s="1" t="s">
        <v>6</v>
      </c>
      <c r="E309" s="1">
        <v>1</v>
      </c>
      <c r="F309" s="5"/>
      <c r="G309" s="27"/>
      <c r="H309" s="44">
        <f t="shared" si="12"/>
        <v>0</v>
      </c>
      <c r="I309" s="23">
        <f t="shared" si="13"/>
        <v>0</v>
      </c>
      <c r="J309" s="23">
        <f t="shared" si="14"/>
        <v>0</v>
      </c>
      <c r="K309" s="5"/>
      <c r="L309" s="15"/>
      <c r="M309" s="14"/>
    </row>
    <row r="310" spans="1:13" ht="120" x14ac:dyDescent="0.3">
      <c r="A310" s="4">
        <v>309</v>
      </c>
      <c r="B310" s="33" t="s">
        <v>439</v>
      </c>
      <c r="C310" s="37" t="s">
        <v>427</v>
      </c>
      <c r="D310" s="1" t="s">
        <v>6</v>
      </c>
      <c r="E310" s="1">
        <v>1</v>
      </c>
      <c r="F310" s="5"/>
      <c r="G310" s="27"/>
      <c r="H310" s="44">
        <f t="shared" si="12"/>
        <v>0</v>
      </c>
      <c r="I310" s="23">
        <f t="shared" si="13"/>
        <v>0</v>
      </c>
      <c r="J310" s="23">
        <f t="shared" si="14"/>
        <v>0</v>
      </c>
      <c r="K310" s="5"/>
      <c r="L310" s="15"/>
      <c r="M310" s="14"/>
    </row>
    <row r="311" spans="1:13" ht="54" x14ac:dyDescent="0.3">
      <c r="A311" s="4">
        <v>310</v>
      </c>
      <c r="B311" s="33" t="s">
        <v>439</v>
      </c>
      <c r="C311" s="37" t="s">
        <v>421</v>
      </c>
      <c r="D311" s="1" t="s">
        <v>6</v>
      </c>
      <c r="E311" s="1">
        <v>1</v>
      </c>
      <c r="F311" s="5"/>
      <c r="G311" s="27"/>
      <c r="H311" s="44">
        <f t="shared" si="12"/>
        <v>0</v>
      </c>
      <c r="I311" s="23">
        <f t="shared" si="13"/>
        <v>0</v>
      </c>
      <c r="J311" s="23">
        <f t="shared" si="14"/>
        <v>0</v>
      </c>
      <c r="K311" s="5"/>
      <c r="L311" s="15"/>
      <c r="M311" s="14"/>
    </row>
    <row r="312" spans="1:13" ht="54" x14ac:dyDescent="0.3">
      <c r="A312" s="4">
        <v>311</v>
      </c>
      <c r="B312" s="33" t="s">
        <v>439</v>
      </c>
      <c r="C312" s="37" t="s">
        <v>428</v>
      </c>
      <c r="D312" s="1" t="s">
        <v>6</v>
      </c>
      <c r="E312" s="1">
        <v>1</v>
      </c>
      <c r="F312" s="5"/>
      <c r="G312" s="27"/>
      <c r="H312" s="44">
        <f t="shared" si="12"/>
        <v>0</v>
      </c>
      <c r="I312" s="23">
        <f t="shared" si="13"/>
        <v>0</v>
      </c>
      <c r="J312" s="23">
        <f t="shared" si="14"/>
        <v>0</v>
      </c>
      <c r="K312" s="5"/>
      <c r="L312" s="15"/>
      <c r="M312" s="14"/>
    </row>
    <row r="313" spans="1:13" ht="54" x14ac:dyDescent="0.3">
      <c r="A313" s="4">
        <v>312</v>
      </c>
      <c r="B313" s="33" t="s">
        <v>439</v>
      </c>
      <c r="C313" s="37" t="s">
        <v>429</v>
      </c>
      <c r="D313" s="1" t="s">
        <v>6</v>
      </c>
      <c r="E313" s="1">
        <v>1</v>
      </c>
      <c r="F313" s="5"/>
      <c r="G313" s="27"/>
      <c r="H313" s="44">
        <f t="shared" si="12"/>
        <v>0</v>
      </c>
      <c r="I313" s="23">
        <f t="shared" si="13"/>
        <v>0</v>
      </c>
      <c r="J313" s="23">
        <f t="shared" si="14"/>
        <v>0</v>
      </c>
      <c r="K313" s="5"/>
      <c r="L313" s="15"/>
      <c r="M313" s="14"/>
    </row>
    <row r="314" spans="1:13" ht="54" x14ac:dyDescent="0.3">
      <c r="A314" s="4">
        <v>313</v>
      </c>
      <c r="B314" s="33" t="s">
        <v>439</v>
      </c>
      <c r="C314" s="37" t="s">
        <v>430</v>
      </c>
      <c r="D314" s="1" t="s">
        <v>6</v>
      </c>
      <c r="E314" s="1">
        <v>1</v>
      </c>
      <c r="F314" s="5"/>
      <c r="G314" s="27"/>
      <c r="H314" s="44">
        <f t="shared" si="12"/>
        <v>0</v>
      </c>
      <c r="I314" s="23">
        <f t="shared" si="13"/>
        <v>0</v>
      </c>
      <c r="J314" s="23">
        <f t="shared" si="14"/>
        <v>0</v>
      </c>
      <c r="K314" s="5"/>
      <c r="L314" s="15"/>
      <c r="M314" s="14"/>
    </row>
    <row r="315" spans="1:13" ht="54" x14ac:dyDescent="0.3">
      <c r="A315" s="4">
        <v>314</v>
      </c>
      <c r="B315" s="33" t="s">
        <v>439</v>
      </c>
      <c r="C315" s="37" t="s">
        <v>426</v>
      </c>
      <c r="D315" s="1" t="s">
        <v>6</v>
      </c>
      <c r="E315" s="1">
        <v>1</v>
      </c>
      <c r="F315" s="5"/>
      <c r="G315" s="27">
        <v>0.08</v>
      </c>
      <c r="H315" s="44">
        <f t="shared" si="12"/>
        <v>0</v>
      </c>
      <c r="I315" s="23">
        <f t="shared" si="13"/>
        <v>0</v>
      </c>
      <c r="J315" s="23">
        <f t="shared" si="14"/>
        <v>0</v>
      </c>
      <c r="K315" s="5"/>
      <c r="L315" s="15"/>
      <c r="M315" s="14"/>
    </row>
    <row r="316" spans="1:13" ht="54" x14ac:dyDescent="0.3">
      <c r="A316" s="4">
        <v>315</v>
      </c>
      <c r="B316" s="33" t="s">
        <v>439</v>
      </c>
      <c r="C316" s="37" t="s">
        <v>431</v>
      </c>
      <c r="D316" s="1" t="s">
        <v>6</v>
      </c>
      <c r="E316" s="1">
        <v>1</v>
      </c>
      <c r="F316" s="5"/>
      <c r="G316" s="28"/>
      <c r="H316" s="45">
        <f t="shared" si="12"/>
        <v>0</v>
      </c>
      <c r="I316" s="23">
        <f t="shared" si="13"/>
        <v>0</v>
      </c>
      <c r="J316" s="23">
        <f t="shared" si="14"/>
        <v>0</v>
      </c>
      <c r="K316" s="5"/>
      <c r="L316" s="15"/>
      <c r="M316" s="14"/>
    </row>
    <row r="317" spans="1:13" ht="83.4" customHeight="1" thickBot="1" x14ac:dyDescent="0.35">
      <c r="A317" s="4">
        <v>316</v>
      </c>
      <c r="B317" s="33" t="s">
        <v>451</v>
      </c>
      <c r="C317" s="37" t="s">
        <v>179</v>
      </c>
      <c r="D317" s="1" t="s">
        <v>6</v>
      </c>
      <c r="E317" s="1">
        <v>2</v>
      </c>
      <c r="F317" s="5"/>
      <c r="G317" s="27"/>
      <c r="H317" s="44">
        <f t="shared" si="12"/>
        <v>0</v>
      </c>
      <c r="I317" s="23">
        <f t="shared" si="13"/>
        <v>0</v>
      </c>
      <c r="J317" s="23">
        <f t="shared" si="14"/>
        <v>0</v>
      </c>
      <c r="K317" s="5"/>
      <c r="L317" s="7"/>
      <c r="M317" s="14"/>
    </row>
    <row r="318" spans="1:13" ht="18.600000000000001" thickBot="1" x14ac:dyDescent="0.35">
      <c r="A318" s="3"/>
      <c r="B318" s="33"/>
      <c r="C318" s="37"/>
      <c r="D318" s="1"/>
      <c r="E318" s="1"/>
      <c r="F318" s="47"/>
      <c r="G318" s="51" t="s">
        <v>450</v>
      </c>
      <c r="H318" s="52">
        <f>SUM(H2:H316)</f>
        <v>0</v>
      </c>
      <c r="I318" s="48"/>
      <c r="J318" s="23"/>
      <c r="K318" s="5"/>
      <c r="L318" s="1"/>
      <c r="M318" s="14"/>
    </row>
    <row r="319" spans="1:13" x14ac:dyDescent="0.3">
      <c r="A319" s="30"/>
      <c r="B319" s="36"/>
      <c r="C319" s="40"/>
      <c r="D319" s="19"/>
      <c r="E319" s="19"/>
      <c r="F319" s="43"/>
      <c r="G319" s="49"/>
      <c r="H319" s="50"/>
      <c r="I319" s="31"/>
      <c r="J319" s="31"/>
      <c r="K319" s="43"/>
    </row>
  </sheetData>
  <pageMargins left="0.7" right="0.7" top="0.75" bottom="0.75" header="0.3" footer="0.3"/>
  <pageSetup paperSize="9" scale="40" fitToHeight="0"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OFERTA</vt:lpstr>
    </vt:vector>
  </TitlesOfParts>
  <Company>JNJ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Spizewski, Pawel [JNJPL]</dc:creator>
  <cp:lastModifiedBy>Beata Stopnicka</cp:lastModifiedBy>
  <cp:revision/>
  <cp:lastPrinted>2024-02-06T09:53:41Z</cp:lastPrinted>
  <dcterms:created xsi:type="dcterms:W3CDTF">2023-01-23T16:09:34Z</dcterms:created>
  <dcterms:modified xsi:type="dcterms:W3CDTF">2024-03-05T12:24:12Z</dcterms:modified>
</cp:coreProperties>
</file>