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29" activeTab="0"/>
  </bookViews>
  <sheets>
    <sheet name="1.2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<sst xmlns="http://schemas.openxmlformats.org/spreadsheetml/2006/main" count="96" uniqueCount="85">
  <si>
    <t>Lp.</t>
  </si>
  <si>
    <t>Podstawa</t>
  </si>
  <si>
    <t>Opis i wyliczenia</t>
  </si>
  <si>
    <t>j.m.</t>
  </si>
  <si>
    <t>Ilość</t>
  </si>
  <si>
    <t>Cena jednostkowa</t>
  </si>
  <si>
    <t>Wartość</t>
  </si>
  <si>
    <t>m3</t>
  </si>
  <si>
    <t>KNNR 5 0706-01</t>
  </si>
  <si>
    <t>Nasypanie warstwy piasku na dnie rowu kablowego o szerokości do 0.4 m</t>
  </si>
  <si>
    <t>m</t>
  </si>
  <si>
    <t>KNNR 5 0726-10</t>
  </si>
  <si>
    <t>szt.</t>
  </si>
  <si>
    <t>kpl.przew.</t>
  </si>
  <si>
    <t>KNNR 5 1302-03</t>
  </si>
  <si>
    <t>Badanie linii kablowej N.N.- kabel 4-żyłowy</t>
  </si>
  <si>
    <t>odc.</t>
  </si>
  <si>
    <t>KNNR 5 1304-01</t>
  </si>
  <si>
    <t>Badania i pomiary instalacji uziemiającej (pierwszy pomiar)</t>
  </si>
  <si>
    <t>pomiar</t>
  </si>
  <si>
    <t>szt</t>
  </si>
  <si>
    <t>Cena netto</t>
  </si>
  <si>
    <t>zł</t>
  </si>
  <si>
    <t xml:space="preserve">Podatek VAT </t>
  </si>
  <si>
    <t>Razem brutto</t>
  </si>
  <si>
    <t>1 d.1</t>
  </si>
  <si>
    <t>2 d.1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</si>
  <si>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</si>
  <si>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</si>
  <si>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</si>
  <si>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</si>
  <si>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</si>
  <si>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</si>
  <si>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</si>
  <si>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</si>
  <si>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</si>
  <si>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</si>
  <si>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</si>
  <si>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</si>
  <si>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</si>
  <si>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</si>
  <si>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</si>
  <si>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</si>
  <si>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19 d.1</t>
  </si>
  <si>
    <t>m2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</si>
  <si>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</si>
  <si>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</si>
  <si>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</si>
  <si>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</si>
  <si>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</si>
  <si>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KNNR 5 0701-02</t>
  </si>
  <si>
    <t>Kopanie rowów dla kabli w sposób ręczny w gruncie kat. III</t>
  </si>
  <si>
    <t>KNNR 5 0702-02</t>
  </si>
  <si>
    <t>Zasypywanie rowów dla kabli wykonanych ręcznie w gruncie kat. III</t>
  </si>
  <si>
    <t>KNNR 6 1301-02 analogia</t>
  </si>
  <si>
    <t>Wykopy-zagęszczanie</t>
  </si>
  <si>
    <t>KNNR 5 0707-02</t>
  </si>
  <si>
    <t xml:space="preserve">Układanie kabli o masie do 1.0 kg/m w rowach kablowych ręcznie YAKY 4x25mm2 </t>
  </si>
  <si>
    <t>KNNR 5 0717-02 analogia</t>
  </si>
  <si>
    <t>Układanie kabli o masie do 1.0 kg/m bezpośrednio na słupach - w słupach</t>
  </si>
  <si>
    <t>Zarobienie na sucho końca kabla 4-żyłowego o przekroju żył do 50 mm2 na napięcie do 1 kV o izolacji i powłoce z tworzyw sztuczny</t>
  </si>
  <si>
    <t>KNNR 5 1001-02</t>
  </si>
  <si>
    <t>Montaż i stawianie słupów oświetleniowych -stalowy ocynkowny 9m</t>
  </si>
  <si>
    <t>KNNR 5 1003-03</t>
  </si>
  <si>
    <t xml:space="preserve">Montaż przewodów do opraw oświetleniowych - wciąganie w słupy, rury osłonowe, wysięgniki przy wysokości latarń do 10 m </t>
  </si>
  <si>
    <t>szt,</t>
  </si>
  <si>
    <t>KNNR-W 9 0806-01</t>
  </si>
  <si>
    <t>Mufy z tworzyw termokurczliwych przelotowe na kablach energetycznych wielożyłowych o przekroju żył do 35 mm2 o izolacji i powłoce z tworzyw sztucznych w rowach kablowych</t>
  </si>
  <si>
    <t>KNNR 5 0606-04</t>
  </si>
  <si>
    <t>Uziomy ze stali profilowanej miedziowane o długości 3 m (metoda wykonania udarowa) -grunt kat. III</t>
  </si>
  <si>
    <t>KNNR 5 0606-06</t>
  </si>
  <si>
    <t>Uziomy ze stali profilowanej miedziowane (metoda wykonania udarowa) -grunt kat. III za następne 1.5m długości</t>
  </si>
  <si>
    <t>KNNR 5 0907-06</t>
  </si>
  <si>
    <t>Układanie uziomów w rowach kablowych</t>
  </si>
  <si>
    <t>KNNR 5 1301-01</t>
  </si>
  <si>
    <t>Sprawdzenie i pomiar 1-fazowego obwodu elektrycznego niskiego napięcia</t>
  </si>
  <si>
    <t>wycena indywidualna</t>
  </si>
  <si>
    <t>kpl</t>
  </si>
  <si>
    <t>Oświetlenie uliczne</t>
  </si>
  <si>
    <t>Koszty dodatkowe</t>
  </si>
  <si>
    <t>KNNR 5 1004-01</t>
  </si>
  <si>
    <t>Montaż opraw oświetlenia zewnętrznego na słupie-LED 41</t>
  </si>
  <si>
    <t>20 d.1</t>
  </si>
  <si>
    <t>Koszt usług geodezyjnych, koszt koniecznych napraw np.. utwardzeń terenu, ogrodzeń, chodników, zieleni,                                            koszt zabezpieczenie miejsca robót, koszt oznakowania robót,zabezpieczenie miejsca robót, kioszt oznakowania słupów itd..</t>
  </si>
  <si>
    <t>Część I.  Budowa oświetlenia drogowego na ul. Żniwnej w Lesznie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</si>
</sst>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2" sqref="O22"/>
    </sheetView>
  </sheetViews>
  <sheetFormatPr defaultColWidth="11.57421875" defaultRowHeight="12.75"/>
  <cols>
    <col min="1" max="1" width="8.7109375" style="1" customWidth="1"/>
    <col min="2" max="2" width="11.421875" style="1" customWidth="1"/>
    <col min="3" max="3" width="29.421875" style="1" customWidth="1"/>
    <col min="4" max="4" width="6.57421875" style="1" customWidth="1"/>
    <col min="5" max="5" width="11.421875" style="1" customWidth="1"/>
    <col min="6" max="6" width="12.8515625" style="2" customWidth="1"/>
    <col min="7" max="16384" width="11.57421875" style="3" customWidth="1"/>
  </cols>
  <sheetData>
    <row r="1" spans="1:7" ht="14.25" customHeight="1">
      <c r="A1" s="18" t="s">
        <v>84</v>
      </c>
      <c r="B1" s="18"/>
      <c r="C1" s="18"/>
      <c r="D1" s="18"/>
      <c r="E1" s="18"/>
      <c r="F1" s="18"/>
      <c r="G1" s="18"/>
    </row>
    <row r="2" spans="1:7" ht="14.25" customHeight="1">
      <c r="A2" s="18"/>
      <c r="B2" s="18"/>
      <c r="C2" s="18"/>
      <c r="D2" s="18"/>
      <c r="E2" s="18"/>
      <c r="F2" s="18"/>
      <c r="G2" s="18"/>
    </row>
    <row r="3" spans="1:13" ht="25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M3" s="16"/>
    </row>
    <row r="4" spans="1:7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12.75">
      <c r="A5" s="5">
        <v>1</v>
      </c>
      <c r="B5" s="5"/>
      <c r="C5" s="11" t="s">
        <v>78</v>
      </c>
      <c r="D5" s="5"/>
      <c r="E5" s="5"/>
      <c r="F5" s="5"/>
      <c r="G5" s="5"/>
    </row>
    <row r="6" spans="1:8" ht="25.5">
      <c r="A6" s="9" t="s">
        <v>25</v>
      </c>
      <c r="B6" s="10" t="s">
        <v>50</v>
      </c>
      <c r="C6" s="10" t="s">
        <v>51</v>
      </c>
      <c r="D6" s="10" t="s">
        <v>7</v>
      </c>
      <c r="E6" s="9">
        <v>48.96</v>
      </c>
      <c r="F6" s="7">
        <v>0</v>
      </c>
      <c r="G6" s="6">
        <f>ROUND(E6*F6,2)</f>
        <v>0</v>
      </c>
      <c r="H6"/>
    </row>
    <row r="7" spans="1:8" ht="38.25">
      <c r="A7" s="9" t="s">
        <v>26</v>
      </c>
      <c r="B7" s="10" t="s">
        <v>52</v>
      </c>
      <c r="C7" s="10" t="s">
        <v>53</v>
      </c>
      <c r="D7" s="10" t="s">
        <v>7</v>
      </c>
      <c r="E7" s="9">
        <v>81.12</v>
      </c>
      <c r="F7" s="7">
        <v>0</v>
      </c>
      <c r="G7" s="6">
        <f aca="true" t="shared" si="0" ref="G7:G26">ROUND(E7*F7,2)</f>
        <v>0</v>
      </c>
      <c r="H7"/>
    </row>
    <row r="8" spans="1:8" ht="38.25">
      <c r="A8" s="9" t="s">
        <v>27</v>
      </c>
      <c r="B8" s="10" t="s">
        <v>54</v>
      </c>
      <c r="C8" s="10" t="s">
        <v>55</v>
      </c>
      <c r="D8" s="10" t="s">
        <v>44</v>
      </c>
      <c r="E8" s="9">
        <v>36.72</v>
      </c>
      <c r="F8" s="7">
        <v>0</v>
      </c>
      <c r="G8" s="6">
        <f t="shared" si="0"/>
        <v>0</v>
      </c>
      <c r="H8"/>
    </row>
    <row r="9" spans="1:8" ht="38.25">
      <c r="A9" s="9" t="s">
        <v>28</v>
      </c>
      <c r="B9" s="10" t="s">
        <v>8</v>
      </c>
      <c r="C9" s="10" t="s">
        <v>9</v>
      </c>
      <c r="D9" s="10" t="s">
        <v>10</v>
      </c>
      <c r="E9" s="9">
        <v>306</v>
      </c>
      <c r="F9" s="7">
        <v>0</v>
      </c>
      <c r="G9" s="6">
        <f t="shared" si="0"/>
        <v>0</v>
      </c>
      <c r="H9"/>
    </row>
    <row r="10" spans="1:8" ht="38.25">
      <c r="A10" s="9" t="s">
        <v>29</v>
      </c>
      <c r="B10" s="10" t="s">
        <v>56</v>
      </c>
      <c r="C10" s="10" t="s">
        <v>57</v>
      </c>
      <c r="D10" s="10" t="s">
        <v>10</v>
      </c>
      <c r="E10" s="9">
        <v>153</v>
      </c>
      <c r="F10" s="7">
        <v>0</v>
      </c>
      <c r="G10" s="6">
        <f t="shared" si="0"/>
        <v>0</v>
      </c>
      <c r="H10"/>
    </row>
    <row r="11" spans="1:8" ht="38.25">
      <c r="A11" s="9" t="s">
        <v>30</v>
      </c>
      <c r="B11" s="10" t="s">
        <v>58</v>
      </c>
      <c r="C11" s="10" t="s">
        <v>59</v>
      </c>
      <c r="D11" s="10" t="s">
        <v>10</v>
      </c>
      <c r="E11" s="9">
        <v>24</v>
      </c>
      <c r="F11" s="7">
        <v>0</v>
      </c>
      <c r="G11" s="6">
        <f t="shared" si="0"/>
        <v>0</v>
      </c>
      <c r="H11"/>
    </row>
    <row r="12" spans="1:8" ht="63.75">
      <c r="A12" s="9" t="s">
        <v>31</v>
      </c>
      <c r="B12" s="10" t="s">
        <v>11</v>
      </c>
      <c r="C12" s="10" t="s">
        <v>60</v>
      </c>
      <c r="D12" s="10" t="s">
        <v>12</v>
      </c>
      <c r="E12" s="9">
        <v>14</v>
      </c>
      <c r="F12" s="7">
        <v>0</v>
      </c>
      <c r="G12" s="6">
        <f t="shared" si="0"/>
        <v>0</v>
      </c>
      <c r="H12"/>
    </row>
    <row r="13" spans="1:8" ht="38.25">
      <c r="A13" s="9" t="s">
        <v>32</v>
      </c>
      <c r="B13" s="10" t="s">
        <v>61</v>
      </c>
      <c r="C13" s="10" t="s">
        <v>62</v>
      </c>
      <c r="D13" s="10" t="s">
        <v>12</v>
      </c>
      <c r="E13" s="9">
        <v>7</v>
      </c>
      <c r="F13" s="7">
        <v>0</v>
      </c>
      <c r="G13" s="6">
        <f t="shared" si="0"/>
        <v>0</v>
      </c>
      <c r="H13"/>
    </row>
    <row r="14" spans="1:8" ht="51">
      <c r="A14" s="9" t="s">
        <v>33</v>
      </c>
      <c r="B14" s="10" t="s">
        <v>63</v>
      </c>
      <c r="C14" s="10" t="s">
        <v>64</v>
      </c>
      <c r="D14" s="10" t="s">
        <v>13</v>
      </c>
      <c r="E14" s="9">
        <v>7</v>
      </c>
      <c r="F14" s="7">
        <v>0</v>
      </c>
      <c r="G14" s="6">
        <f t="shared" si="0"/>
        <v>0</v>
      </c>
      <c r="H14"/>
    </row>
    <row r="15" spans="1:8" ht="25.5">
      <c r="A15" s="9" t="s">
        <v>34</v>
      </c>
      <c r="B15" s="10" t="s">
        <v>80</v>
      </c>
      <c r="C15" s="10" t="s">
        <v>81</v>
      </c>
      <c r="D15" s="10" t="s">
        <v>65</v>
      </c>
      <c r="E15" s="9">
        <v>7</v>
      </c>
      <c r="F15" s="7">
        <v>0</v>
      </c>
      <c r="G15" s="6">
        <f t="shared" si="0"/>
        <v>0</v>
      </c>
      <c r="H15"/>
    </row>
    <row r="16" spans="1:8" ht="76.5">
      <c r="A16" s="9" t="s">
        <v>35</v>
      </c>
      <c r="B16" s="10" t="s">
        <v>66</v>
      </c>
      <c r="C16" s="10" t="s">
        <v>67</v>
      </c>
      <c r="D16" s="10" t="s">
        <v>20</v>
      </c>
      <c r="E16" s="9">
        <v>2</v>
      </c>
      <c r="F16" s="7">
        <v>0</v>
      </c>
      <c r="G16" s="6">
        <f t="shared" si="0"/>
        <v>0</v>
      </c>
      <c r="H16"/>
    </row>
    <row r="17" spans="1:8" ht="51">
      <c r="A17" s="9" t="s">
        <v>36</v>
      </c>
      <c r="B17" s="10" t="s">
        <v>68</v>
      </c>
      <c r="C17" s="10" t="s">
        <v>69</v>
      </c>
      <c r="D17" s="10" t="s">
        <v>20</v>
      </c>
      <c r="E17" s="9">
        <v>2</v>
      </c>
      <c r="F17" s="7">
        <v>0</v>
      </c>
      <c r="G17" s="6">
        <f t="shared" si="0"/>
        <v>0</v>
      </c>
      <c r="H17"/>
    </row>
    <row r="18" spans="1:8" ht="51">
      <c r="A18" s="9" t="s">
        <v>37</v>
      </c>
      <c r="B18" s="10" t="s">
        <v>70</v>
      </c>
      <c r="C18" s="10" t="s">
        <v>71</v>
      </c>
      <c r="D18" s="10" t="s">
        <v>12</v>
      </c>
      <c r="E18" s="9">
        <v>4</v>
      </c>
      <c r="F18" s="7">
        <v>0</v>
      </c>
      <c r="G18" s="6">
        <f t="shared" si="0"/>
        <v>0</v>
      </c>
      <c r="H18"/>
    </row>
    <row r="19" spans="1:8" ht="25.5">
      <c r="A19" s="9" t="s">
        <v>38</v>
      </c>
      <c r="B19" s="10" t="s">
        <v>72</v>
      </c>
      <c r="C19" s="10" t="s">
        <v>73</v>
      </c>
      <c r="D19" s="10" t="s">
        <v>10</v>
      </c>
      <c r="E19" s="9">
        <v>60</v>
      </c>
      <c r="F19" s="7">
        <v>0</v>
      </c>
      <c r="G19" s="6">
        <f t="shared" si="0"/>
        <v>0</v>
      </c>
      <c r="H19"/>
    </row>
    <row r="20" spans="1:8" ht="25.5">
      <c r="A20" s="9" t="s">
        <v>39</v>
      </c>
      <c r="B20" s="10" t="s">
        <v>14</v>
      </c>
      <c r="C20" s="10" t="s">
        <v>15</v>
      </c>
      <c r="D20" s="10" t="s">
        <v>16</v>
      </c>
      <c r="E20" s="9">
        <v>12</v>
      </c>
      <c r="F20" s="7">
        <v>0</v>
      </c>
      <c r="G20" s="6">
        <f t="shared" si="0"/>
        <v>0</v>
      </c>
      <c r="H20"/>
    </row>
    <row r="21" spans="1:8" ht="25.5">
      <c r="A21" s="9" t="s">
        <v>40</v>
      </c>
      <c r="B21" s="10" t="s">
        <v>17</v>
      </c>
      <c r="C21" s="10" t="s">
        <v>18</v>
      </c>
      <c r="D21" s="10" t="s">
        <v>12</v>
      </c>
      <c r="E21" s="9">
        <v>2</v>
      </c>
      <c r="F21" s="7">
        <v>0</v>
      </c>
      <c r="G21" s="6">
        <f t="shared" si="0"/>
        <v>0</v>
      </c>
      <c r="H21"/>
    </row>
    <row r="22" spans="1:8" ht="38.25">
      <c r="A22" s="9" t="s">
        <v>41</v>
      </c>
      <c r="B22" s="10" t="s">
        <v>74</v>
      </c>
      <c r="C22" s="10" t="s">
        <v>75</v>
      </c>
      <c r="D22" s="10" t="s">
        <v>19</v>
      </c>
      <c r="E22" s="9">
        <v>7</v>
      </c>
      <c r="F22" s="7">
        <v>0</v>
      </c>
      <c r="G22" s="6">
        <f t="shared" si="0"/>
        <v>0</v>
      </c>
      <c r="H22"/>
    </row>
    <row r="23" spans="1:8" ht="38.25">
      <c r="A23" s="9" t="s">
        <v>42</v>
      </c>
      <c r="B23" s="10" t="s">
        <v>45</v>
      </c>
      <c r="C23" s="10" t="s">
        <v>46</v>
      </c>
      <c r="D23" s="10" t="s">
        <v>47</v>
      </c>
      <c r="E23" s="9">
        <v>1</v>
      </c>
      <c r="F23" s="7">
        <v>0</v>
      </c>
      <c r="G23" s="6">
        <f t="shared" si="0"/>
        <v>0</v>
      </c>
      <c r="H23"/>
    </row>
    <row r="24" spans="1:8" ht="38.25">
      <c r="A24" s="9" t="s">
        <v>43</v>
      </c>
      <c r="B24" s="10" t="s">
        <v>48</v>
      </c>
      <c r="C24" s="10" t="s">
        <v>49</v>
      </c>
      <c r="D24" s="10" t="s">
        <v>47</v>
      </c>
      <c r="E24" s="9">
        <v>6</v>
      </c>
      <c r="F24" s="7">
        <v>0</v>
      </c>
      <c r="G24" s="6">
        <f t="shared" si="0"/>
        <v>0</v>
      </c>
      <c r="H24"/>
    </row>
    <row r="25" spans="1:8" ht="12.75">
      <c r="A25" s="12">
        <v>2</v>
      </c>
      <c r="B25" s="13"/>
      <c r="C25" s="17" t="s">
        <v>79</v>
      </c>
      <c r="D25" s="13"/>
      <c r="E25" s="12"/>
      <c r="F25" s="14"/>
      <c r="G25" s="15"/>
      <c r="H25"/>
    </row>
    <row r="26" spans="1:8" ht="114.75">
      <c r="A26" s="9" t="s">
        <v>82</v>
      </c>
      <c r="B26" s="10" t="s">
        <v>76</v>
      </c>
      <c r="C26" s="10" t="s">
        <v>83</v>
      </c>
      <c r="D26" s="10" t="s">
        <v>77</v>
      </c>
      <c r="E26" s="9">
        <v>1</v>
      </c>
      <c r="F26" s="7">
        <v>0</v>
      </c>
      <c r="G26" s="6">
        <f t="shared" si="0"/>
        <v>0</v>
      </c>
      <c r="H26"/>
    </row>
    <row r="27" spans="1:8" ht="12.75" customHeight="1">
      <c r="A27" s="20" t="s">
        <v>21</v>
      </c>
      <c r="B27" s="20"/>
      <c r="C27" s="20"/>
      <c r="D27" s="8" t="s">
        <v>22</v>
      </c>
      <c r="E27" s="21">
        <f>SUM(G6:G26)</f>
        <v>0</v>
      </c>
      <c r="F27" s="22"/>
      <c r="G27" s="22"/>
      <c r="H27"/>
    </row>
    <row r="28" spans="1:7" ht="14.25" customHeight="1">
      <c r="A28" s="18" t="s">
        <v>23</v>
      </c>
      <c r="B28" s="18"/>
      <c r="C28" s="18"/>
      <c r="D28" s="4" t="s">
        <v>22</v>
      </c>
      <c r="E28" s="19">
        <f>0.23*SUM(G6:G26)</f>
        <v>0</v>
      </c>
      <c r="F28" s="19"/>
      <c r="G28" s="19"/>
    </row>
    <row r="29" spans="1:7" ht="14.25" customHeight="1">
      <c r="A29" s="18" t="s">
        <v>24</v>
      </c>
      <c r="B29" s="18"/>
      <c r="C29" s="18"/>
      <c r="D29" s="4" t="s">
        <v>22</v>
      </c>
      <c r="E29" s="19">
        <f>1.23*SUM(G6:G26)</f>
        <v>0</v>
      </c>
      <c r="F29" s="19"/>
      <c r="G29" s="19"/>
    </row>
  </sheetData>
  <sheetProtection selectLockedCells="1" selectUnlockedCells="1"/>
  <mergeCells count="7">
    <mergeCell ref="A29:C29"/>
    <mergeCell ref="E29:G29"/>
    <mergeCell ref="A1:G2"/>
    <mergeCell ref="A27:C27"/>
    <mergeCell ref="E27:G27"/>
    <mergeCell ref="A28:C28"/>
    <mergeCell ref="E28:G28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portrait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Olejniczak Marcin</dc:creator>
  <cp:keywords/>
  <dc:description/>
  <cp:lastModifiedBy>Mitaľová Agata</cp:lastModifiedBy>
  <cp:lastPrinted>2023-04-04T06:50:33Z</cp:lastPrinted>
  <dcterms:created xsi:type="dcterms:W3CDTF">2021-09-17T06:03:41Z</dcterms:created>
  <dcterms:modified xsi:type="dcterms:W3CDTF">2023-07-04T13:06:00Z</dcterms:modified>
  <cp:category/>
  <cp:version/>
  <cp:contentType/>
  <cp:contentStatus/>
</cp:coreProperties>
</file>