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NIiPP_ZP\1_Przetargi\0_2025\14_NIIPP.271.16.2025_Budowa zasieku na odpady w m. Chojno\3_SWZ\SWZ NIiPP.271.16.2025 i zalaczniki\"/>
    </mc:Choice>
  </mc:AlternateContent>
  <bookViews>
    <workbookView xWindow="0" yWindow="0" windowWidth="18255" windowHeight="10815" activeTab="1"/>
  </bookViews>
  <sheets>
    <sheet name="Przedmiar robót" sheetId="1" r:id="rId1"/>
    <sheet name="Kosztorys ofertowy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4" i="2" l="1"/>
  <c r="G33" i="2"/>
  <c r="G32" i="2"/>
  <c r="G31" i="2"/>
  <c r="G30" i="2"/>
  <c r="G29" i="2"/>
  <c r="G28" i="2"/>
  <c r="G27" i="2"/>
  <c r="G26" i="2"/>
  <c r="G22" i="2"/>
  <c r="G21" i="2"/>
  <c r="G20" i="2"/>
  <c r="G19" i="2"/>
  <c r="G7" i="2"/>
  <c r="G8" i="2"/>
  <c r="G9" i="2"/>
  <c r="G10" i="2"/>
  <c r="G11" i="2"/>
  <c r="G12" i="2"/>
  <c r="G13" i="2"/>
  <c r="G14" i="2"/>
  <c r="G15" i="2"/>
  <c r="G16" i="2"/>
  <c r="G17" i="2"/>
  <c r="G18" i="2"/>
  <c r="G6" i="2"/>
  <c r="G35" i="2" l="1"/>
  <c r="G23" i="2"/>
  <c r="G37" i="2" s="1"/>
</calcChain>
</file>

<file path=xl/sharedStrings.xml><?xml version="1.0" encoding="utf-8"?>
<sst xmlns="http://schemas.openxmlformats.org/spreadsheetml/2006/main" count="231" uniqueCount="93">
  <si>
    <t>Lp</t>
  </si>
  <si>
    <t>Opis pozycji</t>
  </si>
  <si>
    <t>Ilość</t>
  </si>
  <si>
    <t>J.m.</t>
  </si>
  <si>
    <t>Wartość</t>
  </si>
  <si>
    <t>m2</t>
  </si>
  <si>
    <t>m3</t>
  </si>
  <si>
    <t>kpl</t>
  </si>
  <si>
    <t>m</t>
  </si>
  <si>
    <t>szt</t>
  </si>
  <si>
    <t xml:space="preserve">KOSZTORYS OFERTOWY  </t>
  </si>
  <si>
    <t>Wykonanie utwardzenia terenu i ogrodzenia w ramach zadania pn. "Budowa zasieku na odpady w m. Chojno"</t>
  </si>
  <si>
    <t>Podstawa</t>
  </si>
  <si>
    <t>ZASIEK NA ODPADY</t>
  </si>
  <si>
    <t>Cena jedn.</t>
  </si>
  <si>
    <t>1
d.1</t>
  </si>
  <si>
    <t>2
d.1</t>
  </si>
  <si>
    <t>3
d.1</t>
  </si>
  <si>
    <t>4
d.1</t>
  </si>
  <si>
    <t>5
d.1</t>
  </si>
  <si>
    <t>6
d.1</t>
  </si>
  <si>
    <t>KNR-W 2-01 0109-04</t>
  </si>
  <si>
    <t>Ręczne ścinanie i karczowanie gęstych krzaków i podszycia</t>
  </si>
  <si>
    <t>ha</t>
  </si>
  <si>
    <t>7
d.1</t>
  </si>
  <si>
    <t>8
d.1</t>
  </si>
  <si>
    <t>9
d.1</t>
  </si>
  <si>
    <t>10
d.1</t>
  </si>
  <si>
    <t>11
d.1</t>
  </si>
  <si>
    <t>12
d.1</t>
  </si>
  <si>
    <t>13
d.1</t>
  </si>
  <si>
    <t>KNR-W 2-01 0111-02</t>
  </si>
  <si>
    <t>KNR-W 2-01 0119-01 0119-02</t>
  </si>
  <si>
    <t>KNR-W 2-01 0505-01</t>
  </si>
  <si>
    <t>KNR-W 2-01 0208-03</t>
  </si>
  <si>
    <t>KNR-W 2-02 1101-01</t>
  </si>
  <si>
    <t>KNR 2-31 0401-04</t>
  </si>
  <si>
    <t>Rowki pod krawężniki i ławy krawężnikowe o wymiarach 30x30 cm w gruncie kat.III-IV</t>
  </si>
  <si>
    <t>KNR 2-31 0402-04</t>
  </si>
  <si>
    <t>KNR 2-31 0403-05</t>
  </si>
  <si>
    <t>Krawężniki betonowe wtopione o wymiarach 12x25 cm na podsypce cementowo-piaskowej</t>
  </si>
  <si>
    <t>KNR-W 2-02 0261-02</t>
  </si>
  <si>
    <t>KNR-W 2-02 1808-09
analogia</t>
  </si>
  <si>
    <t>Wrota z furtką z elementów panelowych wysokości 2.0 m szerokość wrót 5,0 m i furtki 1,0 m na gotowych słupkach.</t>
  </si>
  <si>
    <t>KNR-W 2-02 1210-01 analogia</t>
  </si>
  <si>
    <t>Panel ogrodzeniowy o powierzchni do 1 m2 osadzony w ścianie oporowej</t>
  </si>
  <si>
    <t>KNR 2-31 0104-07 
0104-08</t>
  </si>
  <si>
    <t>Warstwy odsączające z piasku wykonanie i zagęszczanie mechaniczne - grubość warstwy po zagęszczeniu 12 cm</t>
  </si>
  <si>
    <t>14
d.1</t>
  </si>
  <si>
    <t>15
d.1</t>
  </si>
  <si>
    <t>16
d.1</t>
  </si>
  <si>
    <t>17
d.1</t>
  </si>
  <si>
    <t>KNR 2-31 0104-07</t>
  </si>
  <si>
    <t>Warstwy odsączające z piasku w wykonanie i zagęszczanie mechaniczne - grubość warstwy po zagęszczeniu 10 cm</t>
  </si>
  <si>
    <t>Podbudowa z kruszywa łamanego - warstwa dolna o grubości po zagęszczeniu 10 cm</t>
  </si>
  <si>
    <t>KNR 2-31 0114-05
0114-06</t>
  </si>
  <si>
    <t>KNR 2-31 0114-07
0114-08</t>
  </si>
  <si>
    <t>Podbudowa z kruszywa łamanego - warstwa górna o grubości po zagęszczeniu 15 cm</t>
  </si>
  <si>
    <t>KNR 2-31 0511-03</t>
  </si>
  <si>
    <t>Nawierzchnie z kostki brukowej betonowej o grubości 8 cm na podsypce cementowo-piaskowej</t>
  </si>
  <si>
    <t>Razem dział: ZASIEK NA ODPADY</t>
  </si>
  <si>
    <t>ZJAZD NA DROGĘ</t>
  </si>
  <si>
    <t>18
d.2</t>
  </si>
  <si>
    <t>19
d.2</t>
  </si>
  <si>
    <t>20
d.2</t>
  </si>
  <si>
    <t>21
d.2</t>
  </si>
  <si>
    <t>22
d.2</t>
  </si>
  <si>
    <t>23
d.2</t>
  </si>
  <si>
    <t>24
d.2</t>
  </si>
  <si>
    <t>25
d.2</t>
  </si>
  <si>
    <t>26
d.2</t>
  </si>
  <si>
    <t>KNR 2-31 0101-01
0101-02</t>
  </si>
  <si>
    <t>Mechaniczne wykonanie koryta w gruncie kat. I-IV głębokości 55 cm</t>
  </si>
  <si>
    <t>KNR 2-31 0103-02</t>
  </si>
  <si>
    <t>Ręczne profilowanie i zagęszczenie podłoża pod warstwy konstrukcyjne nawierzchni w gruncie kat. III-IV</t>
  </si>
  <si>
    <t>KNR 2-31 0104-07
0104-08</t>
  </si>
  <si>
    <t>Razem dział: ZJAZD NA DROGĘ</t>
  </si>
  <si>
    <t>Kosztorys w zł netto</t>
  </si>
  <si>
    <r>
      <t xml:space="preserve">Usunięcie warstwy ziemi urodzajnej (humusu) o grubości 55 cm za pomocą spycharek na odkład
</t>
    </r>
    <r>
      <rPr>
        <sz val="8"/>
        <color rgb="FF080000"/>
        <rFont val="Arial"/>
        <family val="2"/>
        <charset val="238"/>
      </rPr>
      <t>(9,93 * 10,68)</t>
    </r>
  </si>
  <si>
    <r>
      <t xml:space="preserve">Oczyszczenie terenu z pozostałości po wykarczowaniu (drobne gałęzie, korzenie, kora i wrzos) z wywiezieniem
</t>
    </r>
    <r>
      <rPr>
        <sz val="8"/>
        <color rgb="FF080000"/>
        <rFont val="Arial"/>
        <family val="2"/>
        <charset val="238"/>
      </rPr>
      <t>(10,68 * 9,93)</t>
    </r>
  </si>
  <si>
    <r>
      <t xml:space="preserve">Ręczne plantowanie powierzchni dna wykopu z zagęszczeniem
</t>
    </r>
    <r>
      <rPr>
        <sz val="8"/>
        <color rgb="FF080000"/>
        <rFont val="Arial"/>
        <family val="2"/>
        <charset val="238"/>
      </rPr>
      <t>(9,39 * 10,14)</t>
    </r>
  </si>
  <si>
    <r>
      <t xml:space="preserve">Załadunek i wywóz urobku uprzednio zgromadzonego w hałdach z transportem urobku samochodami samowyładowczymi na odległość do 1 km
</t>
    </r>
    <r>
      <rPr>
        <sz val="8"/>
        <color rgb="FF080000"/>
        <rFont val="Arial"/>
        <family val="2"/>
        <charset val="238"/>
      </rPr>
      <t>(9,93 * 10,68 * 0,55)</t>
    </r>
  </si>
  <si>
    <r>
      <t xml:space="preserve">Podkłady betonowe z chudego betonu pod nawierzchnię zasieku
</t>
    </r>
    <r>
      <rPr>
        <sz val="8"/>
        <color rgb="FF080000"/>
        <rFont val="Arial"/>
        <family val="2"/>
        <charset val="238"/>
      </rPr>
      <t>(9,93 * 10,68 * 0,10)</t>
    </r>
  </si>
  <si>
    <r>
      <t xml:space="preserve">Ława pod krawężniki betonowa z oporem
</t>
    </r>
    <r>
      <rPr>
        <sz val="8"/>
        <color rgb="FF080000"/>
        <rFont val="Arial"/>
        <family val="2"/>
        <charset val="238"/>
      </rPr>
      <t>(8,00 * 0,30 * 0,40)</t>
    </r>
  </si>
  <si>
    <r>
      <t xml:space="preserve">Ściany oporowe składów opału z prefabrykowanych żelbetowych elementów kątowych ściennych o wymiarach 230-99 i 230-49 oraz narożnych o wymiarach 230*49
</t>
    </r>
    <r>
      <rPr>
        <sz val="8"/>
        <color rgb="FF080000"/>
        <rFont val="Arial"/>
        <family val="2"/>
        <charset val="238"/>
      </rPr>
      <t>(10,38 + 9,63 + 10,38 + 1,60 + 1,60)</t>
    </r>
  </si>
  <si>
    <r>
      <t xml:space="preserve">Warstwy odsączające z piasku wykonanie i zagęszczanie mechaniczne - grubość warstwy po zagęszczeniu 12 cm
</t>
    </r>
    <r>
      <rPr>
        <sz val="8"/>
        <color rgb="FF080000"/>
        <rFont val="Arial"/>
        <family val="2"/>
        <charset val="238"/>
      </rPr>
      <t>(9,39 * 10,14)</t>
    </r>
  </si>
  <si>
    <r>
      <t xml:space="preserve">Warstwy odsączające z piasku w wykonanie i zagęszczanie mechaniczne - grubość warstwy po zagęszczeniu 10 cm
</t>
    </r>
    <r>
      <rPr>
        <sz val="8"/>
        <color rgb="FF080000"/>
        <rFont val="Arial"/>
        <family val="2"/>
        <charset val="238"/>
      </rPr>
      <t>(9,39 * 10,14)</t>
    </r>
  </si>
  <si>
    <r>
      <t xml:space="preserve">Podbudowa z kruszywa łamanego - warstwa dolna o grubości po zagęszczeniu 10 cm
</t>
    </r>
    <r>
      <rPr>
        <sz val="8"/>
        <color rgb="FF080000"/>
        <rFont val="Arial"/>
        <family val="2"/>
        <charset val="238"/>
      </rPr>
      <t>(9,39 * 10,14)</t>
    </r>
  </si>
  <si>
    <r>
      <t xml:space="preserve">Podbudowa z kruszywa łamanego - warstwa górna o grubości po zagęszczeniu 15 cm
</t>
    </r>
    <r>
      <rPr>
        <sz val="8"/>
        <color rgb="FF080000"/>
        <rFont val="Arial"/>
        <family val="2"/>
        <charset val="238"/>
      </rPr>
      <t>(9,39 * 10,14)</t>
    </r>
  </si>
  <si>
    <r>
      <t xml:space="preserve">Nawierzchnie z kostki brukowej betonowej o grubości 8 cm na podsypce cementowo-piaskowej
</t>
    </r>
    <r>
      <rPr>
        <sz val="8"/>
        <color rgb="FF080000"/>
        <rFont val="Arial"/>
        <family val="2"/>
        <charset val="238"/>
      </rPr>
      <t>(9,39 * 10,14)</t>
    </r>
  </si>
  <si>
    <r>
      <t xml:space="preserve">Ława pod krawężniki betonowa z oporem
</t>
    </r>
    <r>
      <rPr>
        <sz val="8"/>
        <color rgb="FF080000"/>
        <rFont val="Arial"/>
        <family val="2"/>
        <charset val="238"/>
      </rPr>
      <t>(3,00 + 9,00) * 0,30 * 0,40</t>
    </r>
  </si>
  <si>
    <r>
      <t xml:space="preserve">Krawężniki betonowe wtopione o wymiarach 12x25 cm na podsypce cementowo-piaskowej
</t>
    </r>
    <r>
      <rPr>
        <sz val="8"/>
        <color rgb="FF080000"/>
        <rFont val="Arial"/>
        <family val="2"/>
        <charset val="238"/>
      </rPr>
      <t>(3,00 + 9,00)</t>
    </r>
  </si>
  <si>
    <t>Przedmiar robót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</si>
</sst>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0"/>
  </numFmts>
  <fonts count="10" x14ac:knownFonts="1">
    <font>
      <sz val="11"/>
      <color theme="1"/>
      <name val="Calibri"/>
      <family val="2"/>
      <charset val="238"/>
      <scheme val="minor"/>
    </font>
    <font>
      <b/>
      <sz val="12"/>
      <color rgb="FF08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80000"/>
      <name val="Arial"/>
      <family val="2"/>
      <charset val="238"/>
    </font>
    <font>
      <b/>
      <sz val="8"/>
      <color rgb="FF080000"/>
      <name val="Arial"/>
      <family val="2"/>
      <charset val="238"/>
    </font>
    <font>
      <b/>
      <sz val="10"/>
      <color rgb="FF080000"/>
      <name val="Arial"/>
      <family val="2"/>
      <charset val="238"/>
    </font>
    <font>
      <b/>
      <sz val="12"/>
      <color theme="1"/>
      <name val="Arial"/>
      <family val="2"/>
      <charset val="238"/>
    </font>
    <font>
      <sz val="8"/>
      <color rgb="FF08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 applyAlignment="1">
      <alignment vertical="center" wrapText="1"/>
    </xf>
    <xf numFmtId="165" fontId="1" fillId="0" borderId="0" xfId="0" applyNumberFormat="1" applyFont="1" applyFill="1" applyAlignment="1">
      <alignment horizontal="right" vertical="center" wrapText="1"/>
    </xf>
    <xf numFmtId="0" fontId="1" fillId="0" borderId="0" xfId="0" applyFont="1" applyFill="1" applyAlignment="1">
      <alignment vertical="center" wrapText="1"/>
    </xf>
    <xf numFmtId="0" fontId="6" fillId="0" borderId="0" xfId="0" applyFont="1" applyFill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right" vertical="center" wrapText="1"/>
    </xf>
    <xf numFmtId="165" fontId="3" fillId="0" borderId="0" xfId="0" applyNumberFormat="1" applyFont="1" applyFill="1" applyAlignment="1">
      <alignment horizontal="right" vertical="center" wrapText="1"/>
    </xf>
    <xf numFmtId="0" fontId="3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right" vertical="center" wrapText="1"/>
    </xf>
    <xf numFmtId="165" fontId="3" fillId="0" borderId="0" xfId="0" applyNumberFormat="1" applyFont="1" applyAlignment="1">
      <alignment horizontal="right" vertical="center" wrapText="1"/>
    </xf>
    <xf numFmtId="0" fontId="3" fillId="0" borderId="0" xfId="0" applyFont="1" applyAlignment="1">
      <alignment vertical="center" wrapText="1"/>
    </xf>
    <xf numFmtId="165" fontId="5" fillId="0" borderId="0" xfId="0" applyNumberFormat="1" applyFont="1" applyAlignment="1">
      <alignment horizontal="right" vertical="center" wrapText="1"/>
    </xf>
    <xf numFmtId="0" fontId="5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horizontal="center" vertical="center" wrapText="1"/>
    </xf>
    <xf numFmtId="2" fontId="3" fillId="0" borderId="0" xfId="0" applyNumberFormat="1" applyFont="1" applyBorder="1" applyAlignment="1">
      <alignment horizontal="right" vertical="center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2" fontId="8" fillId="3" borderId="1" xfId="0" applyNumberFormat="1" applyFont="1" applyFill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164" fontId="5" fillId="2" borderId="4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164" fontId="5" fillId="2" borderId="3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workbookViewId="0">
      <selection activeCell="A23" sqref="A23"/>
    </sheetView>
  </sheetViews>
  <sheetFormatPr defaultColWidth="9.140625" defaultRowHeight="12.75" x14ac:dyDescent="0.25"/>
  <cols>
    <col min="1" max="1" width="5.140625" style="29" customWidth="1"/>
    <col min="2" max="2" width="16.85546875" style="29" customWidth="1"/>
    <col min="3" max="3" width="53.140625" style="1" customWidth="1"/>
    <col min="4" max="4" width="9" style="1" customWidth="1"/>
    <col min="5" max="5" width="5.7109375" style="30" customWidth="1"/>
    <col min="6" max="16384" width="9.140625" style="1"/>
  </cols>
  <sheetData>
    <row r="1" spans="1:10" ht="31.9" customHeight="1" x14ac:dyDescent="0.25">
      <c r="A1" s="37" t="s">
        <v>92</v>
      </c>
      <c r="B1" s="37"/>
      <c r="C1" s="37"/>
      <c r="D1" s="37"/>
      <c r="E1" s="37"/>
    </row>
    <row r="2" spans="1:10" ht="36" customHeight="1" x14ac:dyDescent="0.25">
      <c r="A2" s="38" t="s">
        <v>11</v>
      </c>
      <c r="B2" s="38"/>
      <c r="C2" s="38"/>
      <c r="D2" s="38"/>
      <c r="E2" s="38"/>
    </row>
    <row r="4" spans="1:10" ht="33" customHeight="1" x14ac:dyDescent="0.25">
      <c r="A4" s="34" t="s">
        <v>0</v>
      </c>
      <c r="B4" s="34" t="s">
        <v>12</v>
      </c>
      <c r="C4" s="35" t="s">
        <v>1</v>
      </c>
      <c r="D4" s="35" t="s">
        <v>2</v>
      </c>
      <c r="E4" s="35" t="s">
        <v>3</v>
      </c>
    </row>
    <row r="5" spans="1:10" s="4" customFormat="1" ht="15.6" customHeight="1" x14ac:dyDescent="0.25">
      <c r="A5" s="32">
        <v>1</v>
      </c>
      <c r="B5" s="32"/>
      <c r="C5" s="33" t="s">
        <v>13</v>
      </c>
      <c r="D5" s="39"/>
      <c r="E5" s="40"/>
      <c r="F5" s="2"/>
      <c r="G5" s="3"/>
      <c r="H5" s="3"/>
      <c r="I5" s="3"/>
      <c r="J5" s="3"/>
    </row>
    <row r="6" spans="1:10" s="12" customFormat="1" ht="34.15" customHeight="1" x14ac:dyDescent="0.25">
      <c r="A6" s="5" t="s">
        <v>15</v>
      </c>
      <c r="B6" s="5" t="s">
        <v>21</v>
      </c>
      <c r="C6" s="6" t="s">
        <v>22</v>
      </c>
      <c r="D6" s="7">
        <v>0.01</v>
      </c>
      <c r="E6" s="8" t="s">
        <v>23</v>
      </c>
      <c r="F6" s="10"/>
      <c r="G6" s="11"/>
      <c r="H6" s="11"/>
      <c r="I6" s="11"/>
      <c r="J6" s="11"/>
    </row>
    <row r="7" spans="1:10" ht="50.45" customHeight="1" x14ac:dyDescent="0.25">
      <c r="A7" s="5" t="s">
        <v>16</v>
      </c>
      <c r="B7" s="13" t="s">
        <v>31</v>
      </c>
      <c r="C7" s="14" t="s">
        <v>79</v>
      </c>
      <c r="D7" s="15">
        <v>106.05200000000001</v>
      </c>
      <c r="E7" s="16" t="s">
        <v>5</v>
      </c>
      <c r="F7" s="18"/>
      <c r="G7" s="19"/>
      <c r="H7" s="19"/>
      <c r="I7" s="19"/>
      <c r="J7" s="19"/>
    </row>
    <row r="8" spans="1:10" ht="46.15" customHeight="1" x14ac:dyDescent="0.25">
      <c r="A8" s="5" t="s">
        <v>17</v>
      </c>
      <c r="B8" s="13" t="s">
        <v>32</v>
      </c>
      <c r="C8" s="14" t="s">
        <v>78</v>
      </c>
      <c r="D8" s="15">
        <v>106.05200000000001</v>
      </c>
      <c r="E8" s="16" t="s">
        <v>5</v>
      </c>
      <c r="F8" s="18"/>
      <c r="G8" s="19"/>
      <c r="H8" s="19"/>
      <c r="I8" s="19"/>
      <c r="J8" s="19"/>
    </row>
    <row r="9" spans="1:10" ht="34.15" customHeight="1" x14ac:dyDescent="0.25">
      <c r="A9" s="5" t="s">
        <v>18</v>
      </c>
      <c r="B9" s="13" t="s">
        <v>33</v>
      </c>
      <c r="C9" s="14" t="s">
        <v>80</v>
      </c>
      <c r="D9" s="15">
        <v>95.215000000000003</v>
      </c>
      <c r="E9" s="16" t="s">
        <v>5</v>
      </c>
      <c r="F9" s="18"/>
      <c r="G9" s="19"/>
      <c r="H9" s="19"/>
      <c r="I9" s="19"/>
      <c r="J9" s="19"/>
    </row>
    <row r="10" spans="1:10" ht="57.6" customHeight="1" x14ac:dyDescent="0.25">
      <c r="A10" s="5" t="s">
        <v>19</v>
      </c>
      <c r="B10" s="13" t="s">
        <v>34</v>
      </c>
      <c r="C10" s="14" t="s">
        <v>81</v>
      </c>
      <c r="D10" s="15">
        <v>58.329000000000001</v>
      </c>
      <c r="E10" s="16" t="s">
        <v>6</v>
      </c>
      <c r="F10" s="18"/>
      <c r="G10" s="19"/>
      <c r="H10" s="19"/>
      <c r="I10" s="19"/>
      <c r="J10" s="19"/>
    </row>
    <row r="11" spans="1:10" ht="34.15" customHeight="1" x14ac:dyDescent="0.25">
      <c r="A11" s="5" t="s">
        <v>20</v>
      </c>
      <c r="B11" s="13" t="s">
        <v>35</v>
      </c>
      <c r="C11" s="14" t="s">
        <v>82</v>
      </c>
      <c r="D11" s="15">
        <v>10.605</v>
      </c>
      <c r="E11" s="16" t="s">
        <v>6</v>
      </c>
      <c r="F11" s="18"/>
      <c r="G11" s="19"/>
      <c r="H11" s="19"/>
      <c r="I11" s="19"/>
      <c r="J11" s="19"/>
    </row>
    <row r="12" spans="1:10" ht="34.15" customHeight="1" x14ac:dyDescent="0.25">
      <c r="A12" s="5" t="s">
        <v>24</v>
      </c>
      <c r="B12" s="13" t="s">
        <v>36</v>
      </c>
      <c r="C12" s="14" t="s">
        <v>37</v>
      </c>
      <c r="D12" s="15">
        <v>8</v>
      </c>
      <c r="E12" s="16" t="s">
        <v>8</v>
      </c>
      <c r="F12" s="18"/>
      <c r="G12" s="19"/>
      <c r="H12" s="19"/>
      <c r="I12" s="19"/>
      <c r="J12" s="19"/>
    </row>
    <row r="13" spans="1:10" ht="34.15" customHeight="1" x14ac:dyDescent="0.25">
      <c r="A13" s="5" t="s">
        <v>25</v>
      </c>
      <c r="B13" s="13" t="s">
        <v>38</v>
      </c>
      <c r="C13" s="14" t="s">
        <v>83</v>
      </c>
      <c r="D13" s="15">
        <v>0.96</v>
      </c>
      <c r="E13" s="16" t="s">
        <v>6</v>
      </c>
      <c r="F13" s="18"/>
      <c r="G13" s="19"/>
      <c r="H13" s="19"/>
      <c r="I13" s="19"/>
      <c r="J13" s="19"/>
    </row>
    <row r="14" spans="1:10" ht="34.15" customHeight="1" x14ac:dyDescent="0.25">
      <c r="A14" s="5" t="s">
        <v>26</v>
      </c>
      <c r="B14" s="13" t="s">
        <v>39</v>
      </c>
      <c r="C14" s="14" t="s">
        <v>40</v>
      </c>
      <c r="D14" s="15">
        <v>8</v>
      </c>
      <c r="E14" s="16" t="s">
        <v>8</v>
      </c>
      <c r="F14" s="18"/>
      <c r="G14" s="19"/>
      <c r="H14" s="19"/>
      <c r="I14" s="19"/>
      <c r="J14" s="19"/>
    </row>
    <row r="15" spans="1:10" ht="60" customHeight="1" x14ac:dyDescent="0.25">
      <c r="A15" s="5" t="s">
        <v>27</v>
      </c>
      <c r="B15" s="13" t="s">
        <v>41</v>
      </c>
      <c r="C15" s="14" t="s">
        <v>84</v>
      </c>
      <c r="D15" s="15">
        <v>33.590000000000003</v>
      </c>
      <c r="E15" s="16" t="s">
        <v>8</v>
      </c>
      <c r="F15" s="18"/>
      <c r="G15" s="19"/>
      <c r="H15" s="19"/>
      <c r="I15" s="19"/>
      <c r="J15" s="19"/>
    </row>
    <row r="16" spans="1:10" ht="34.15" customHeight="1" x14ac:dyDescent="0.25">
      <c r="A16" s="5" t="s">
        <v>28</v>
      </c>
      <c r="B16" s="13" t="s">
        <v>42</v>
      </c>
      <c r="C16" s="14" t="s">
        <v>43</v>
      </c>
      <c r="D16" s="15">
        <v>1</v>
      </c>
      <c r="E16" s="16" t="s">
        <v>7</v>
      </c>
      <c r="F16" s="18"/>
      <c r="G16" s="19"/>
      <c r="H16" s="19"/>
      <c r="I16" s="19"/>
      <c r="J16" s="19"/>
    </row>
    <row r="17" spans="1:10" ht="34.15" customHeight="1" x14ac:dyDescent="0.25">
      <c r="A17" s="5" t="s">
        <v>29</v>
      </c>
      <c r="B17" s="13" t="s">
        <v>44</v>
      </c>
      <c r="C17" s="14" t="s">
        <v>45</v>
      </c>
      <c r="D17" s="15">
        <v>3</v>
      </c>
      <c r="E17" s="16" t="s">
        <v>9</v>
      </c>
      <c r="F17" s="18"/>
      <c r="G17" s="19"/>
      <c r="H17" s="19"/>
      <c r="I17" s="19"/>
      <c r="J17" s="19"/>
    </row>
    <row r="18" spans="1:10" ht="45" customHeight="1" x14ac:dyDescent="0.25">
      <c r="A18" s="5" t="s">
        <v>30</v>
      </c>
      <c r="B18" s="13" t="s">
        <v>46</v>
      </c>
      <c r="C18" s="14" t="s">
        <v>85</v>
      </c>
      <c r="D18" s="15">
        <v>95.215000000000003</v>
      </c>
      <c r="E18" s="16" t="s">
        <v>5</v>
      </c>
      <c r="F18" s="18"/>
      <c r="G18" s="19"/>
      <c r="H18" s="19"/>
      <c r="I18" s="19"/>
      <c r="J18" s="19"/>
    </row>
    <row r="19" spans="1:10" ht="45.6" customHeight="1" x14ac:dyDescent="0.25">
      <c r="A19" s="5" t="s">
        <v>48</v>
      </c>
      <c r="B19" s="13" t="s">
        <v>52</v>
      </c>
      <c r="C19" s="14" t="s">
        <v>86</v>
      </c>
      <c r="D19" s="15">
        <v>95.215000000000003</v>
      </c>
      <c r="E19" s="16" t="s">
        <v>5</v>
      </c>
      <c r="F19" s="18"/>
      <c r="G19" s="19"/>
      <c r="H19" s="19"/>
      <c r="I19" s="19"/>
      <c r="J19" s="19"/>
    </row>
    <row r="20" spans="1:10" ht="44.45" customHeight="1" x14ac:dyDescent="0.25">
      <c r="A20" s="5" t="s">
        <v>49</v>
      </c>
      <c r="B20" s="13" t="s">
        <v>55</v>
      </c>
      <c r="C20" s="14" t="s">
        <v>87</v>
      </c>
      <c r="D20" s="15">
        <v>95.215000000000003</v>
      </c>
      <c r="E20" s="16" t="s">
        <v>5</v>
      </c>
      <c r="F20" s="18"/>
      <c r="G20" s="19"/>
      <c r="H20" s="19"/>
      <c r="I20" s="19"/>
      <c r="J20" s="19"/>
    </row>
    <row r="21" spans="1:10" ht="46.15" customHeight="1" x14ac:dyDescent="0.25">
      <c r="A21" s="5" t="s">
        <v>50</v>
      </c>
      <c r="B21" s="13" t="s">
        <v>56</v>
      </c>
      <c r="C21" s="14" t="s">
        <v>88</v>
      </c>
      <c r="D21" s="15">
        <v>95.215000000000003</v>
      </c>
      <c r="E21" s="16" t="s">
        <v>5</v>
      </c>
      <c r="F21" s="18"/>
      <c r="G21" s="19"/>
      <c r="H21" s="19"/>
      <c r="I21" s="19"/>
      <c r="J21" s="19"/>
    </row>
    <row r="22" spans="1:10" ht="47.45" customHeight="1" x14ac:dyDescent="0.25">
      <c r="A22" s="5" t="s">
        <v>51</v>
      </c>
      <c r="B22" s="13" t="s">
        <v>58</v>
      </c>
      <c r="C22" s="14" t="s">
        <v>89</v>
      </c>
      <c r="D22" s="15">
        <v>95.215000000000003</v>
      </c>
      <c r="E22" s="16" t="s">
        <v>5</v>
      </c>
      <c r="F22" s="18"/>
      <c r="G22" s="19"/>
      <c r="H22" s="19"/>
      <c r="I22" s="19"/>
      <c r="J22" s="19"/>
    </row>
    <row r="23" spans="1:10" ht="13.15" customHeight="1" x14ac:dyDescent="0.25">
      <c r="A23" s="23"/>
      <c r="B23" s="24"/>
      <c r="C23" s="25"/>
      <c r="D23" s="26"/>
      <c r="E23" s="27"/>
      <c r="F23" s="18"/>
      <c r="G23" s="19"/>
      <c r="H23" s="19"/>
      <c r="I23" s="19"/>
      <c r="J23" s="19"/>
    </row>
    <row r="24" spans="1:10" s="4" customFormat="1" ht="15.6" customHeight="1" x14ac:dyDescent="0.25">
      <c r="A24" s="32">
        <v>2</v>
      </c>
      <c r="B24" s="32"/>
      <c r="C24" s="33" t="s">
        <v>61</v>
      </c>
      <c r="D24" s="39"/>
      <c r="E24" s="40"/>
      <c r="F24" s="2"/>
      <c r="G24" s="3"/>
      <c r="H24" s="3"/>
      <c r="I24" s="3"/>
      <c r="J24" s="3"/>
    </row>
    <row r="25" spans="1:10" s="12" customFormat="1" ht="34.15" customHeight="1" x14ac:dyDescent="0.25">
      <c r="A25" s="5" t="s">
        <v>62</v>
      </c>
      <c r="B25" s="5" t="s">
        <v>71</v>
      </c>
      <c r="C25" s="6" t="s">
        <v>72</v>
      </c>
      <c r="D25" s="7">
        <v>15</v>
      </c>
      <c r="E25" s="8" t="s">
        <v>5</v>
      </c>
      <c r="F25" s="10"/>
      <c r="G25" s="11"/>
      <c r="H25" s="11"/>
      <c r="I25" s="11"/>
      <c r="J25" s="11"/>
    </row>
    <row r="26" spans="1:10" ht="34.15" customHeight="1" x14ac:dyDescent="0.25">
      <c r="A26" s="5" t="s">
        <v>63</v>
      </c>
      <c r="B26" s="13" t="s">
        <v>73</v>
      </c>
      <c r="C26" s="14" t="s">
        <v>74</v>
      </c>
      <c r="D26" s="15">
        <v>15</v>
      </c>
      <c r="E26" s="16" t="s">
        <v>5</v>
      </c>
      <c r="F26" s="18"/>
      <c r="G26" s="19"/>
      <c r="H26" s="19"/>
      <c r="I26" s="19"/>
      <c r="J26" s="19"/>
    </row>
    <row r="27" spans="1:10" ht="34.15" customHeight="1" x14ac:dyDescent="0.25">
      <c r="A27" s="5" t="s">
        <v>64</v>
      </c>
      <c r="B27" s="13" t="s">
        <v>38</v>
      </c>
      <c r="C27" s="14" t="s">
        <v>90</v>
      </c>
      <c r="D27" s="15">
        <v>1.44</v>
      </c>
      <c r="E27" s="16" t="s">
        <v>6</v>
      </c>
      <c r="F27" s="18"/>
      <c r="G27" s="19"/>
      <c r="H27" s="19"/>
      <c r="I27" s="19"/>
      <c r="J27" s="19"/>
    </row>
    <row r="28" spans="1:10" ht="46.15" customHeight="1" x14ac:dyDescent="0.25">
      <c r="A28" s="5" t="s">
        <v>65</v>
      </c>
      <c r="B28" s="13" t="s">
        <v>39</v>
      </c>
      <c r="C28" s="14" t="s">
        <v>91</v>
      </c>
      <c r="D28" s="15">
        <v>12</v>
      </c>
      <c r="E28" s="16" t="s">
        <v>8</v>
      </c>
      <c r="F28" s="18"/>
      <c r="G28" s="19"/>
      <c r="H28" s="19"/>
      <c r="I28" s="19"/>
      <c r="J28" s="19"/>
    </row>
    <row r="29" spans="1:10" ht="49.9" customHeight="1" x14ac:dyDescent="0.25">
      <c r="A29" s="5" t="s">
        <v>66</v>
      </c>
      <c r="B29" s="13" t="s">
        <v>75</v>
      </c>
      <c r="C29" s="14" t="s">
        <v>47</v>
      </c>
      <c r="D29" s="15">
        <v>15</v>
      </c>
      <c r="E29" s="16" t="s">
        <v>5</v>
      </c>
      <c r="F29" s="18"/>
      <c r="G29" s="19"/>
      <c r="H29" s="19"/>
      <c r="I29" s="19"/>
      <c r="J29" s="19"/>
    </row>
    <row r="30" spans="1:10" ht="34.15" customHeight="1" x14ac:dyDescent="0.25">
      <c r="A30" s="5" t="s">
        <v>67</v>
      </c>
      <c r="B30" s="13" t="s">
        <v>52</v>
      </c>
      <c r="C30" s="14" t="s">
        <v>53</v>
      </c>
      <c r="D30" s="15">
        <v>15</v>
      </c>
      <c r="E30" s="16" t="s">
        <v>5</v>
      </c>
      <c r="F30" s="18"/>
      <c r="G30" s="19"/>
      <c r="H30" s="19"/>
      <c r="I30" s="19"/>
      <c r="J30" s="19"/>
    </row>
    <row r="31" spans="1:10" ht="34.15" customHeight="1" x14ac:dyDescent="0.25">
      <c r="A31" s="5" t="s">
        <v>68</v>
      </c>
      <c r="B31" s="13" t="s">
        <v>55</v>
      </c>
      <c r="C31" s="14" t="s">
        <v>54</v>
      </c>
      <c r="D31" s="15">
        <v>15</v>
      </c>
      <c r="E31" s="16" t="s">
        <v>5</v>
      </c>
      <c r="F31" s="18"/>
      <c r="G31" s="19"/>
      <c r="H31" s="19"/>
      <c r="I31" s="19"/>
      <c r="J31" s="19"/>
    </row>
    <row r="32" spans="1:10" ht="34.15" customHeight="1" x14ac:dyDescent="0.25">
      <c r="A32" s="5" t="s">
        <v>69</v>
      </c>
      <c r="B32" s="13" t="s">
        <v>56</v>
      </c>
      <c r="C32" s="14" t="s">
        <v>57</v>
      </c>
      <c r="D32" s="15">
        <v>15</v>
      </c>
      <c r="E32" s="16" t="s">
        <v>5</v>
      </c>
      <c r="F32" s="18"/>
      <c r="G32" s="19"/>
      <c r="H32" s="19"/>
      <c r="I32" s="19"/>
      <c r="J32" s="19"/>
    </row>
    <row r="33" spans="1:10" ht="34.15" customHeight="1" x14ac:dyDescent="0.25">
      <c r="A33" s="5" t="s">
        <v>70</v>
      </c>
      <c r="B33" s="13" t="s">
        <v>58</v>
      </c>
      <c r="C33" s="14" t="s">
        <v>59</v>
      </c>
      <c r="D33" s="15">
        <v>15</v>
      </c>
      <c r="E33" s="16" t="s">
        <v>5</v>
      </c>
      <c r="F33" s="18"/>
      <c r="G33" s="19"/>
      <c r="H33" s="19"/>
      <c r="I33" s="19"/>
      <c r="J33" s="19"/>
    </row>
    <row r="34" spans="1:10" x14ac:dyDescent="0.25">
      <c r="A34" s="30"/>
      <c r="B34" s="30"/>
    </row>
    <row r="35" spans="1:10" x14ac:dyDescent="0.25">
      <c r="A35" s="30"/>
      <c r="B35" s="30"/>
    </row>
    <row r="36" spans="1:10" x14ac:dyDescent="0.25">
      <c r="A36" s="30"/>
      <c r="B36" s="30"/>
    </row>
  </sheetData>
  <mergeCells count="4">
    <mergeCell ref="A1:E1"/>
    <mergeCell ref="A2:E2"/>
    <mergeCell ref="D5:E5"/>
    <mergeCell ref="D24:E2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tabSelected="1" topLeftCell="A31" zoomScale="110" zoomScaleNormal="110" workbookViewId="0">
      <selection activeCell="B36" sqref="B36"/>
    </sheetView>
  </sheetViews>
  <sheetFormatPr defaultColWidth="9.140625" defaultRowHeight="12.75" x14ac:dyDescent="0.25"/>
  <cols>
    <col min="1" max="1" width="5.140625" style="29" customWidth="1"/>
    <col min="2" max="2" width="16.85546875" style="29" customWidth="1"/>
    <col min="3" max="3" width="53.140625" style="1" customWidth="1"/>
    <col min="4" max="4" width="9" style="1" customWidth="1"/>
    <col min="5" max="5" width="5.7109375" style="30" customWidth="1"/>
    <col min="6" max="6" width="8.5703125" style="1" customWidth="1"/>
    <col min="7" max="7" width="17.42578125" style="1" customWidth="1"/>
    <col min="8" max="16384" width="9.140625" style="1"/>
  </cols>
  <sheetData>
    <row r="1" spans="1:12" ht="31.9" customHeight="1" x14ac:dyDescent="0.25">
      <c r="A1" s="37" t="s">
        <v>10</v>
      </c>
      <c r="B1" s="37"/>
      <c r="C1" s="37"/>
      <c r="D1" s="37"/>
      <c r="E1" s="37"/>
      <c r="F1" s="37"/>
      <c r="G1" s="37"/>
    </row>
    <row r="2" spans="1:12" ht="36" customHeight="1" x14ac:dyDescent="0.25">
      <c r="A2" s="38" t="s">
        <v>11</v>
      </c>
      <c r="B2" s="38"/>
      <c r="C2" s="38"/>
      <c r="D2" s="38"/>
      <c r="E2" s="38"/>
      <c r="F2" s="38"/>
      <c r="G2" s="38"/>
    </row>
    <row r="4" spans="1:12" ht="33" customHeight="1" x14ac:dyDescent="0.25">
      <c r="A4" s="34" t="s">
        <v>0</v>
      </c>
      <c r="B4" s="34" t="s">
        <v>12</v>
      </c>
      <c r="C4" s="35" t="s">
        <v>1</v>
      </c>
      <c r="D4" s="35" t="s">
        <v>2</v>
      </c>
      <c r="E4" s="35" t="s">
        <v>3</v>
      </c>
      <c r="F4" s="35" t="s">
        <v>14</v>
      </c>
      <c r="G4" s="35" t="s">
        <v>4</v>
      </c>
    </row>
    <row r="5" spans="1:12" s="4" customFormat="1" ht="15.6" customHeight="1" x14ac:dyDescent="0.25">
      <c r="A5" s="32">
        <v>1</v>
      </c>
      <c r="B5" s="32"/>
      <c r="C5" s="33" t="s">
        <v>13</v>
      </c>
      <c r="D5" s="39"/>
      <c r="E5" s="40"/>
      <c r="F5" s="40"/>
      <c r="G5" s="43"/>
      <c r="H5" s="2"/>
      <c r="I5" s="3"/>
      <c r="J5" s="3"/>
      <c r="K5" s="3"/>
      <c r="L5" s="3"/>
    </row>
    <row r="6" spans="1:12" s="12" customFormat="1" ht="34.15" customHeight="1" x14ac:dyDescent="0.25">
      <c r="A6" s="5" t="s">
        <v>15</v>
      </c>
      <c r="B6" s="5" t="s">
        <v>21</v>
      </c>
      <c r="C6" s="6" t="s">
        <v>22</v>
      </c>
      <c r="D6" s="7">
        <v>0.01</v>
      </c>
      <c r="E6" s="8" t="s">
        <v>23</v>
      </c>
      <c r="F6" s="9"/>
      <c r="G6" s="9">
        <f>F6*D6</f>
        <v>0</v>
      </c>
      <c r="H6" s="10"/>
      <c r="I6" s="11"/>
      <c r="J6" s="11"/>
      <c r="K6" s="11"/>
      <c r="L6" s="11"/>
    </row>
    <row r="7" spans="1:12" ht="50.45" customHeight="1" x14ac:dyDescent="0.25">
      <c r="A7" s="5" t="s">
        <v>16</v>
      </c>
      <c r="B7" s="13" t="s">
        <v>31</v>
      </c>
      <c r="C7" s="14" t="s">
        <v>79</v>
      </c>
      <c r="D7" s="15">
        <v>106.05200000000001</v>
      </c>
      <c r="E7" s="16" t="s">
        <v>5</v>
      </c>
      <c r="F7" s="17"/>
      <c r="G7" s="17">
        <f t="shared" ref="G7:G18" si="0">F7*D7</f>
        <v>0</v>
      </c>
      <c r="H7" s="18"/>
      <c r="I7" s="19"/>
      <c r="J7" s="19"/>
      <c r="K7" s="19"/>
      <c r="L7" s="19"/>
    </row>
    <row r="8" spans="1:12" ht="46.15" customHeight="1" x14ac:dyDescent="0.25">
      <c r="A8" s="5" t="s">
        <v>17</v>
      </c>
      <c r="B8" s="13" t="s">
        <v>32</v>
      </c>
      <c r="C8" s="14" t="s">
        <v>78</v>
      </c>
      <c r="D8" s="15">
        <v>106.05200000000001</v>
      </c>
      <c r="E8" s="16" t="s">
        <v>5</v>
      </c>
      <c r="F8" s="17"/>
      <c r="G8" s="17">
        <f t="shared" si="0"/>
        <v>0</v>
      </c>
      <c r="H8" s="18"/>
      <c r="I8" s="19"/>
      <c r="J8" s="19"/>
      <c r="K8" s="19"/>
      <c r="L8" s="19"/>
    </row>
    <row r="9" spans="1:12" ht="34.15" customHeight="1" x14ac:dyDescent="0.25">
      <c r="A9" s="5" t="s">
        <v>18</v>
      </c>
      <c r="B9" s="13" t="s">
        <v>33</v>
      </c>
      <c r="C9" s="14" t="s">
        <v>80</v>
      </c>
      <c r="D9" s="15">
        <v>95.215000000000003</v>
      </c>
      <c r="E9" s="16" t="s">
        <v>5</v>
      </c>
      <c r="F9" s="17"/>
      <c r="G9" s="17">
        <f t="shared" si="0"/>
        <v>0</v>
      </c>
      <c r="H9" s="18"/>
      <c r="I9" s="19"/>
      <c r="J9" s="19"/>
      <c r="K9" s="19"/>
      <c r="L9" s="19"/>
    </row>
    <row r="10" spans="1:12" ht="57.6" customHeight="1" x14ac:dyDescent="0.25">
      <c r="A10" s="5" t="s">
        <v>19</v>
      </c>
      <c r="B10" s="13" t="s">
        <v>34</v>
      </c>
      <c r="C10" s="14" t="s">
        <v>81</v>
      </c>
      <c r="D10" s="15">
        <v>58.329000000000001</v>
      </c>
      <c r="E10" s="16" t="s">
        <v>6</v>
      </c>
      <c r="F10" s="17"/>
      <c r="G10" s="17">
        <f t="shared" si="0"/>
        <v>0</v>
      </c>
      <c r="H10" s="18"/>
      <c r="I10" s="19"/>
      <c r="J10" s="19"/>
      <c r="K10" s="19"/>
      <c r="L10" s="19"/>
    </row>
    <row r="11" spans="1:12" ht="34.15" customHeight="1" x14ac:dyDescent="0.25">
      <c r="A11" s="5" t="s">
        <v>20</v>
      </c>
      <c r="B11" s="13" t="s">
        <v>35</v>
      </c>
      <c r="C11" s="14" t="s">
        <v>82</v>
      </c>
      <c r="D11" s="15">
        <v>10.605</v>
      </c>
      <c r="E11" s="16" t="s">
        <v>6</v>
      </c>
      <c r="F11" s="17"/>
      <c r="G11" s="17">
        <f t="shared" si="0"/>
        <v>0</v>
      </c>
      <c r="H11" s="18"/>
      <c r="I11" s="19"/>
      <c r="J11" s="19"/>
      <c r="K11" s="19"/>
      <c r="L11" s="19"/>
    </row>
    <row r="12" spans="1:12" ht="34.15" customHeight="1" x14ac:dyDescent="0.25">
      <c r="A12" s="5" t="s">
        <v>24</v>
      </c>
      <c r="B12" s="13" t="s">
        <v>36</v>
      </c>
      <c r="C12" s="14" t="s">
        <v>37</v>
      </c>
      <c r="D12" s="15">
        <v>8</v>
      </c>
      <c r="E12" s="16" t="s">
        <v>8</v>
      </c>
      <c r="F12" s="17"/>
      <c r="G12" s="17">
        <f t="shared" si="0"/>
        <v>0</v>
      </c>
      <c r="H12" s="18"/>
      <c r="I12" s="19"/>
      <c r="J12" s="19"/>
      <c r="K12" s="19"/>
      <c r="L12" s="19"/>
    </row>
    <row r="13" spans="1:12" ht="34.15" customHeight="1" x14ac:dyDescent="0.25">
      <c r="A13" s="5" t="s">
        <v>25</v>
      </c>
      <c r="B13" s="13" t="s">
        <v>38</v>
      </c>
      <c r="C13" s="14" t="s">
        <v>83</v>
      </c>
      <c r="D13" s="15">
        <v>0.96</v>
      </c>
      <c r="E13" s="16" t="s">
        <v>6</v>
      </c>
      <c r="F13" s="17"/>
      <c r="G13" s="17">
        <f t="shared" si="0"/>
        <v>0</v>
      </c>
      <c r="H13" s="18"/>
      <c r="I13" s="19"/>
      <c r="J13" s="19"/>
      <c r="K13" s="19"/>
      <c r="L13" s="19"/>
    </row>
    <row r="14" spans="1:12" ht="34.15" customHeight="1" x14ac:dyDescent="0.25">
      <c r="A14" s="5" t="s">
        <v>26</v>
      </c>
      <c r="B14" s="13" t="s">
        <v>39</v>
      </c>
      <c r="C14" s="14" t="s">
        <v>40</v>
      </c>
      <c r="D14" s="15">
        <v>8</v>
      </c>
      <c r="E14" s="16" t="s">
        <v>8</v>
      </c>
      <c r="F14" s="17"/>
      <c r="G14" s="17">
        <f t="shared" si="0"/>
        <v>0</v>
      </c>
      <c r="H14" s="18"/>
      <c r="I14" s="19"/>
      <c r="J14" s="19"/>
      <c r="K14" s="19"/>
      <c r="L14" s="19"/>
    </row>
    <row r="15" spans="1:12" ht="60" customHeight="1" x14ac:dyDescent="0.25">
      <c r="A15" s="5" t="s">
        <v>27</v>
      </c>
      <c r="B15" s="13" t="s">
        <v>41</v>
      </c>
      <c r="C15" s="14" t="s">
        <v>84</v>
      </c>
      <c r="D15" s="15">
        <v>33.590000000000003</v>
      </c>
      <c r="E15" s="16" t="s">
        <v>8</v>
      </c>
      <c r="F15" s="17"/>
      <c r="G15" s="17">
        <f t="shared" si="0"/>
        <v>0</v>
      </c>
      <c r="H15" s="18"/>
      <c r="I15" s="19"/>
      <c r="J15" s="19"/>
      <c r="K15" s="19"/>
      <c r="L15" s="19"/>
    </row>
    <row r="16" spans="1:12" ht="34.15" customHeight="1" x14ac:dyDescent="0.25">
      <c r="A16" s="5" t="s">
        <v>28</v>
      </c>
      <c r="B16" s="13" t="s">
        <v>42</v>
      </c>
      <c r="C16" s="14" t="s">
        <v>43</v>
      </c>
      <c r="D16" s="15">
        <v>1</v>
      </c>
      <c r="E16" s="16" t="s">
        <v>7</v>
      </c>
      <c r="F16" s="17"/>
      <c r="G16" s="17">
        <f t="shared" si="0"/>
        <v>0</v>
      </c>
      <c r="H16" s="18"/>
      <c r="I16" s="19"/>
      <c r="J16" s="19"/>
      <c r="K16" s="19"/>
      <c r="L16" s="19"/>
    </row>
    <row r="17" spans="1:12" ht="34.15" customHeight="1" x14ac:dyDescent="0.25">
      <c r="A17" s="5" t="s">
        <v>29</v>
      </c>
      <c r="B17" s="13" t="s">
        <v>44</v>
      </c>
      <c r="C17" s="14" t="s">
        <v>45</v>
      </c>
      <c r="D17" s="15">
        <v>3</v>
      </c>
      <c r="E17" s="16" t="s">
        <v>9</v>
      </c>
      <c r="F17" s="17"/>
      <c r="G17" s="17">
        <f t="shared" si="0"/>
        <v>0</v>
      </c>
      <c r="H17" s="18"/>
      <c r="I17" s="19"/>
      <c r="J17" s="19"/>
      <c r="K17" s="19"/>
      <c r="L17" s="19"/>
    </row>
    <row r="18" spans="1:12" ht="45" customHeight="1" x14ac:dyDescent="0.25">
      <c r="A18" s="5" t="s">
        <v>30</v>
      </c>
      <c r="B18" s="13" t="s">
        <v>46</v>
      </c>
      <c r="C18" s="14" t="s">
        <v>85</v>
      </c>
      <c r="D18" s="15">
        <v>95.215000000000003</v>
      </c>
      <c r="E18" s="16" t="s">
        <v>5</v>
      </c>
      <c r="F18" s="17"/>
      <c r="G18" s="17">
        <f t="shared" si="0"/>
        <v>0</v>
      </c>
      <c r="H18" s="18"/>
      <c r="I18" s="19"/>
      <c r="J18" s="19"/>
      <c r="K18" s="19"/>
      <c r="L18" s="19"/>
    </row>
    <row r="19" spans="1:12" ht="45.6" customHeight="1" x14ac:dyDescent="0.25">
      <c r="A19" s="5" t="s">
        <v>48</v>
      </c>
      <c r="B19" s="13" t="s">
        <v>52</v>
      </c>
      <c r="C19" s="14" t="s">
        <v>86</v>
      </c>
      <c r="D19" s="15">
        <v>95.215000000000003</v>
      </c>
      <c r="E19" s="16" t="s">
        <v>5</v>
      </c>
      <c r="F19" s="17"/>
      <c r="G19" s="17">
        <f>D19*F19</f>
        <v>0</v>
      </c>
      <c r="H19" s="18"/>
      <c r="I19" s="19"/>
      <c r="J19" s="19"/>
      <c r="K19" s="19"/>
      <c r="L19" s="19"/>
    </row>
    <row r="20" spans="1:12" ht="44.45" customHeight="1" x14ac:dyDescent="0.25">
      <c r="A20" s="5" t="s">
        <v>49</v>
      </c>
      <c r="B20" s="13" t="s">
        <v>55</v>
      </c>
      <c r="C20" s="14" t="s">
        <v>87</v>
      </c>
      <c r="D20" s="15">
        <v>95.215000000000003</v>
      </c>
      <c r="E20" s="16" t="s">
        <v>5</v>
      </c>
      <c r="F20" s="17"/>
      <c r="G20" s="17">
        <f>D20*F20</f>
        <v>0</v>
      </c>
      <c r="H20" s="18"/>
      <c r="I20" s="19"/>
      <c r="J20" s="19"/>
      <c r="K20" s="19"/>
      <c r="L20" s="19"/>
    </row>
    <row r="21" spans="1:12" ht="46.15" customHeight="1" x14ac:dyDescent="0.25">
      <c r="A21" s="5" t="s">
        <v>50</v>
      </c>
      <c r="B21" s="13" t="s">
        <v>56</v>
      </c>
      <c r="C21" s="14" t="s">
        <v>88</v>
      </c>
      <c r="D21" s="15">
        <v>95.215000000000003</v>
      </c>
      <c r="E21" s="16" t="s">
        <v>5</v>
      </c>
      <c r="F21" s="17"/>
      <c r="G21" s="17">
        <f>D21*F21</f>
        <v>0</v>
      </c>
      <c r="H21" s="18"/>
      <c r="I21" s="19"/>
      <c r="J21" s="19"/>
      <c r="K21" s="19"/>
      <c r="L21" s="19"/>
    </row>
    <row r="22" spans="1:12" ht="47.45" customHeight="1" x14ac:dyDescent="0.25">
      <c r="A22" s="5" t="s">
        <v>51</v>
      </c>
      <c r="B22" s="13" t="s">
        <v>58</v>
      </c>
      <c r="C22" s="14" t="s">
        <v>89</v>
      </c>
      <c r="D22" s="15">
        <v>95.215000000000003</v>
      </c>
      <c r="E22" s="16" t="s">
        <v>5</v>
      </c>
      <c r="F22" s="17"/>
      <c r="G22" s="17">
        <f>D22*F22</f>
        <v>0</v>
      </c>
      <c r="H22" s="18"/>
      <c r="I22" s="19"/>
      <c r="J22" s="19"/>
      <c r="K22" s="19"/>
      <c r="L22" s="19"/>
    </row>
    <row r="23" spans="1:12" s="22" customFormat="1" ht="26.45" customHeight="1" x14ac:dyDescent="0.25">
      <c r="A23" s="42" t="s">
        <v>60</v>
      </c>
      <c r="B23" s="42"/>
      <c r="C23" s="42"/>
      <c r="D23" s="42"/>
      <c r="E23" s="42"/>
      <c r="F23" s="42"/>
      <c r="G23" s="31">
        <f>SUM(G6:G22)</f>
        <v>0</v>
      </c>
      <c r="H23" s="20"/>
      <c r="I23" s="21"/>
      <c r="J23" s="21"/>
      <c r="K23" s="21"/>
      <c r="L23" s="21"/>
    </row>
    <row r="24" spans="1:12" ht="13.15" customHeight="1" x14ac:dyDescent="0.25">
      <c r="A24" s="23"/>
      <c r="B24" s="24"/>
      <c r="C24" s="25"/>
      <c r="D24" s="26"/>
      <c r="E24" s="27"/>
      <c r="F24" s="28"/>
      <c r="G24" s="28"/>
      <c r="H24" s="18"/>
      <c r="I24" s="19"/>
      <c r="J24" s="19"/>
      <c r="K24" s="19"/>
      <c r="L24" s="19"/>
    </row>
    <row r="25" spans="1:12" s="4" customFormat="1" ht="15.6" customHeight="1" x14ac:dyDescent="0.25">
      <c r="A25" s="32">
        <v>2</v>
      </c>
      <c r="B25" s="32"/>
      <c r="C25" s="33" t="s">
        <v>61</v>
      </c>
      <c r="D25" s="39"/>
      <c r="E25" s="40"/>
      <c r="F25" s="40"/>
      <c r="G25" s="43"/>
      <c r="H25" s="2"/>
      <c r="I25" s="3"/>
      <c r="J25" s="3"/>
      <c r="K25" s="3"/>
      <c r="L25" s="3"/>
    </row>
    <row r="26" spans="1:12" s="12" customFormat="1" ht="34.15" customHeight="1" x14ac:dyDescent="0.25">
      <c r="A26" s="5" t="s">
        <v>62</v>
      </c>
      <c r="B26" s="5" t="s">
        <v>71</v>
      </c>
      <c r="C26" s="6" t="s">
        <v>72</v>
      </c>
      <c r="D26" s="7">
        <v>15</v>
      </c>
      <c r="E26" s="8" t="s">
        <v>5</v>
      </c>
      <c r="F26" s="9"/>
      <c r="G26" s="9">
        <f>F26*D26</f>
        <v>0</v>
      </c>
      <c r="H26" s="10"/>
      <c r="I26" s="11"/>
      <c r="J26" s="11"/>
      <c r="K26" s="11"/>
      <c r="L26" s="11"/>
    </row>
    <row r="27" spans="1:12" ht="34.15" customHeight="1" x14ac:dyDescent="0.25">
      <c r="A27" s="5" t="s">
        <v>63</v>
      </c>
      <c r="B27" s="13" t="s">
        <v>73</v>
      </c>
      <c r="C27" s="14" t="s">
        <v>74</v>
      </c>
      <c r="D27" s="15">
        <v>15</v>
      </c>
      <c r="E27" s="16" t="s">
        <v>5</v>
      </c>
      <c r="F27" s="17"/>
      <c r="G27" s="17">
        <f t="shared" ref="G27:G34" si="1">F27*D27</f>
        <v>0</v>
      </c>
      <c r="H27" s="18"/>
      <c r="I27" s="19"/>
      <c r="J27" s="19"/>
      <c r="K27" s="19"/>
      <c r="L27" s="19"/>
    </row>
    <row r="28" spans="1:12" ht="34.15" customHeight="1" x14ac:dyDescent="0.25">
      <c r="A28" s="5" t="s">
        <v>64</v>
      </c>
      <c r="B28" s="13" t="s">
        <v>38</v>
      </c>
      <c r="C28" s="14" t="s">
        <v>90</v>
      </c>
      <c r="D28" s="15">
        <v>1.44</v>
      </c>
      <c r="E28" s="16" t="s">
        <v>6</v>
      </c>
      <c r="F28" s="17"/>
      <c r="G28" s="17">
        <f t="shared" si="1"/>
        <v>0</v>
      </c>
      <c r="H28" s="18"/>
      <c r="I28" s="19"/>
      <c r="J28" s="19"/>
      <c r="K28" s="19"/>
      <c r="L28" s="19"/>
    </row>
    <row r="29" spans="1:12" ht="46.15" customHeight="1" x14ac:dyDescent="0.25">
      <c r="A29" s="5" t="s">
        <v>65</v>
      </c>
      <c r="B29" s="13" t="s">
        <v>39</v>
      </c>
      <c r="C29" s="14" t="s">
        <v>91</v>
      </c>
      <c r="D29" s="15">
        <v>12</v>
      </c>
      <c r="E29" s="16" t="s">
        <v>8</v>
      </c>
      <c r="F29" s="17"/>
      <c r="G29" s="17">
        <f t="shared" si="1"/>
        <v>0</v>
      </c>
      <c r="H29" s="18"/>
      <c r="I29" s="19"/>
      <c r="J29" s="19"/>
      <c r="K29" s="19"/>
      <c r="L29" s="19"/>
    </row>
    <row r="30" spans="1:12" ht="49.9" customHeight="1" x14ac:dyDescent="0.25">
      <c r="A30" s="5" t="s">
        <v>66</v>
      </c>
      <c r="B30" s="13" t="s">
        <v>75</v>
      </c>
      <c r="C30" s="14" t="s">
        <v>47</v>
      </c>
      <c r="D30" s="15">
        <v>15</v>
      </c>
      <c r="E30" s="16" t="s">
        <v>5</v>
      </c>
      <c r="F30" s="17"/>
      <c r="G30" s="17">
        <f t="shared" si="1"/>
        <v>0</v>
      </c>
      <c r="H30" s="18"/>
      <c r="I30" s="19"/>
      <c r="J30" s="19"/>
      <c r="K30" s="19"/>
      <c r="L30" s="19"/>
    </row>
    <row r="31" spans="1:12" ht="34.15" customHeight="1" x14ac:dyDescent="0.25">
      <c r="A31" s="5" t="s">
        <v>67</v>
      </c>
      <c r="B31" s="13" t="s">
        <v>52</v>
      </c>
      <c r="C31" s="14" t="s">
        <v>53</v>
      </c>
      <c r="D31" s="15">
        <v>15</v>
      </c>
      <c r="E31" s="16" t="s">
        <v>5</v>
      </c>
      <c r="F31" s="17"/>
      <c r="G31" s="17">
        <f t="shared" si="1"/>
        <v>0</v>
      </c>
      <c r="H31" s="18"/>
      <c r="I31" s="19"/>
      <c r="J31" s="19"/>
      <c r="K31" s="19"/>
      <c r="L31" s="19"/>
    </row>
    <row r="32" spans="1:12" ht="34.15" customHeight="1" x14ac:dyDescent="0.25">
      <c r="A32" s="5" t="s">
        <v>68</v>
      </c>
      <c r="B32" s="13" t="s">
        <v>55</v>
      </c>
      <c r="C32" s="14" t="s">
        <v>54</v>
      </c>
      <c r="D32" s="15">
        <v>15</v>
      </c>
      <c r="E32" s="16" t="s">
        <v>5</v>
      </c>
      <c r="F32" s="17"/>
      <c r="G32" s="17">
        <f t="shared" si="1"/>
        <v>0</v>
      </c>
      <c r="H32" s="18"/>
      <c r="I32" s="19"/>
      <c r="J32" s="19"/>
      <c r="K32" s="19"/>
      <c r="L32" s="19"/>
    </row>
    <row r="33" spans="1:12" ht="34.15" customHeight="1" x14ac:dyDescent="0.25">
      <c r="A33" s="5" t="s">
        <v>69</v>
      </c>
      <c r="B33" s="13" t="s">
        <v>56</v>
      </c>
      <c r="C33" s="14" t="s">
        <v>57</v>
      </c>
      <c r="D33" s="15">
        <v>15</v>
      </c>
      <c r="E33" s="16" t="s">
        <v>5</v>
      </c>
      <c r="F33" s="17"/>
      <c r="G33" s="17">
        <f t="shared" si="1"/>
        <v>0</v>
      </c>
      <c r="H33" s="18"/>
      <c r="I33" s="19"/>
      <c r="J33" s="19"/>
      <c r="K33" s="19"/>
      <c r="L33" s="19"/>
    </row>
    <row r="34" spans="1:12" ht="34.15" customHeight="1" x14ac:dyDescent="0.25">
      <c r="A34" s="5" t="s">
        <v>70</v>
      </c>
      <c r="B34" s="13" t="s">
        <v>58</v>
      </c>
      <c r="C34" s="14" t="s">
        <v>59</v>
      </c>
      <c r="D34" s="15">
        <v>15</v>
      </c>
      <c r="E34" s="16" t="s">
        <v>5</v>
      </c>
      <c r="F34" s="17"/>
      <c r="G34" s="17">
        <f t="shared" si="1"/>
        <v>0</v>
      </c>
      <c r="H34" s="18"/>
      <c r="I34" s="19"/>
      <c r="J34" s="19"/>
      <c r="K34" s="19"/>
      <c r="L34" s="19"/>
    </row>
    <row r="35" spans="1:12" s="22" customFormat="1" ht="26.45" customHeight="1" x14ac:dyDescent="0.25">
      <c r="A35" s="42" t="s">
        <v>76</v>
      </c>
      <c r="B35" s="42"/>
      <c r="C35" s="42"/>
      <c r="D35" s="42"/>
      <c r="E35" s="42"/>
      <c r="F35" s="42"/>
      <c r="G35" s="31">
        <f>SUM(G26:G34)</f>
        <v>0</v>
      </c>
      <c r="H35" s="20"/>
      <c r="I35" s="21"/>
      <c r="J35" s="21"/>
      <c r="K35" s="21"/>
      <c r="L35" s="21"/>
    </row>
    <row r="36" spans="1:12" x14ac:dyDescent="0.25">
      <c r="A36" s="30"/>
      <c r="B36" s="30"/>
    </row>
    <row r="37" spans="1:12" ht="19.149999999999999" customHeight="1" x14ac:dyDescent="0.25">
      <c r="A37" s="41" t="s">
        <v>77</v>
      </c>
      <c r="B37" s="41"/>
      <c r="C37" s="41"/>
      <c r="D37" s="41"/>
      <c r="E37" s="41"/>
      <c r="F37" s="41"/>
      <c r="G37" s="36">
        <f>G23+G35</f>
        <v>0</v>
      </c>
    </row>
    <row r="38" spans="1:12" x14ac:dyDescent="0.25">
      <c r="A38" s="30"/>
      <c r="B38" s="30"/>
    </row>
    <row r="39" spans="1:12" x14ac:dyDescent="0.25">
      <c r="A39" s="30"/>
      <c r="B39" s="30"/>
    </row>
  </sheetData>
  <mergeCells count="7">
    <mergeCell ref="A23:F23"/>
    <mergeCell ref="D25:G25"/>
    <mergeCell ref="A35:F35"/>
    <mergeCell ref="A1:G1"/>
    <mergeCell ref="A2:G2"/>
    <mergeCell ref="D5:G5"/>
    <mergeCell ref="A37:F37"/>
  </mergeCells>
  <pageMargins left="0.51181102362204722" right="0.31496062992125984" top="0.35433070866141736" bottom="0.35433070866141736" header="0.11811023622047245" footer="0.11811023622047245"/>
  <pageSetup paperSize="9" scale="75" orientation="portrait" r:id="rId1"/>
  <rowBreaks count="1" manualBreakCount="1">
    <brk id="2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Przedmiar robót</vt:lpstr>
      <vt:lpstr>Kosztorys ofertowy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Pupka</dc:creator>
  <cp:lastModifiedBy>Natalia Felska</cp:lastModifiedBy>
  <cp:lastPrinted>2025-05-15T12:02:09Z</cp:lastPrinted>
  <dcterms:created xsi:type="dcterms:W3CDTF">2023-08-29T13:57:21Z</dcterms:created>
  <dcterms:modified xsi:type="dcterms:W3CDTF">2025-05-20T06:57:35Z</dcterms:modified>
</cp:coreProperties>
</file>