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FAC" sheetId="6" r:id="rId1"/>
  </sheets>
  <calcPr calcId="152511" iterateDelta="1E-4"/>
</workbook>
</file>

<file path=xl/calcChain.xml><?xml version="1.0" encoding="utf-8"?>
<calcChain xmlns="http://schemas.openxmlformats.org/spreadsheetml/2006/main">
  <c r="I46" i="6" l="1"/>
  <c r="J46" i="6" s="1"/>
  <c r="I45" i="6"/>
  <c r="J45" i="6" s="1"/>
  <c r="I44" i="6"/>
  <c r="J44" i="6" s="1"/>
  <c r="I43" i="6"/>
  <c r="J43" i="6" s="1"/>
  <c r="I42" i="6"/>
  <c r="J42" i="6" s="1"/>
  <c r="I40" i="6"/>
  <c r="J40" i="6" s="1"/>
  <c r="I39" i="6"/>
  <c r="J39" i="6" s="1"/>
  <c r="I38" i="6"/>
  <c r="J38" i="6" s="1"/>
  <c r="I37" i="6"/>
  <c r="J37" i="6" s="1"/>
  <c r="I36" i="6"/>
  <c r="J36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7" i="6"/>
  <c r="J27" i="6" s="1"/>
  <c r="I26" i="6"/>
  <c r="J26" i="6" s="1"/>
  <c r="I25" i="6"/>
  <c r="J25" i="6" s="1"/>
  <c r="I24" i="6"/>
  <c r="J24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0" i="6"/>
  <c r="I11" i="6" s="1"/>
  <c r="I51" i="6" l="1"/>
  <c r="J47" i="6"/>
  <c r="I47" i="6"/>
  <c r="J10" i="6"/>
  <c r="J52" i="6" l="1"/>
  <c r="J11" i="6"/>
  <c r="I52" i="6"/>
  <c r="I53" i="6" s="1"/>
  <c r="J51" i="6" l="1"/>
  <c r="J53" i="6" s="1"/>
</calcChain>
</file>

<file path=xl/sharedStrings.xml><?xml version="1.0" encoding="utf-8"?>
<sst xmlns="http://schemas.openxmlformats.org/spreadsheetml/2006/main" count="67" uniqueCount="34">
  <si>
    <t>L.p.</t>
  </si>
  <si>
    <t>VAT %</t>
  </si>
  <si>
    <t>RAZEM:</t>
  </si>
  <si>
    <t>2. Określenie właściwej stawki VAT należy do Wykonawcy. Należy podać stawkę VAT obowiązującą na dzień składania ofert.</t>
  </si>
  <si>
    <t>PAKIET 1</t>
  </si>
  <si>
    <t>3. Pomimo zastosowania formuł Zamawiający zaleca sprawdzenie poprawności wyliczeń zgodnie z zasadami określonymi w rozdziale XV. pkt. 5 SWZ. Formuły wpisane w Formularzu mają jedynie charakter pomocniczy. 
Wykonawca jest w pełni odpowiedzialny za prawidłowe wypełnienie Formularza asortymentowo-cenowego.</t>
  </si>
  <si>
    <t>PAKIET 2</t>
  </si>
  <si>
    <t>SUMA</t>
  </si>
  <si>
    <t>Wartość netto w zł</t>
  </si>
  <si>
    <t>Wartość brutto w zł</t>
  </si>
  <si>
    <t>Wartość zamówienia netto</t>
  </si>
  <si>
    <t>Wartość zamówienia brutto</t>
  </si>
  <si>
    <t>Uwaga! Należy zapoznać się z poniższymi uwagami przed wypełnieniem Formularza asortymentowo-cenowego</t>
  </si>
  <si>
    <t>PAKIET 1 - odbiór, wywóz i zagospodarowanie odpadów ulegających biodegradacji</t>
  </si>
  <si>
    <t>Ilość pojemników/ kontenerów</t>
  </si>
  <si>
    <t>Częstotliwość odbioru w m-cu</t>
  </si>
  <si>
    <t>Liczba m-cy</t>
  </si>
  <si>
    <t>Rodzaj odpadu</t>
  </si>
  <si>
    <t>ul. Żeromskiego 113</t>
  </si>
  <si>
    <t>Odpady ulegające biodegradacji 20 02 01</t>
  </si>
  <si>
    <t>Cena jednostkowa netto w zł (za 1 pojemnik/ kontener)</t>
  </si>
  <si>
    <t>Rodzaj pojemnika/ kontenera w m3</t>
  </si>
  <si>
    <t>PAKIET 2 - odbiór, wywóz i zagospodarowanie odpadów komunalnych: odpadów zmieszanych i odpadów segregowanych</t>
  </si>
  <si>
    <t xml:space="preserve">BIO – Odpady ulegające biodegradacji o kodzie 20 01 08 </t>
  </si>
  <si>
    <t>Opakowania ze szkła o kodzie 20 01 02</t>
  </si>
  <si>
    <t>Opakowania z papieru i tektury o kodzie 20 01 01</t>
  </si>
  <si>
    <t>Opakowania z tworzyw sztucznych (typu plastik) oraz metalu o kodzie 20 01 39</t>
  </si>
  <si>
    <t>Zmieszane odpady komunalne o kodzie 20 03 01</t>
  </si>
  <si>
    <t>Zmieszane odpady komunalne o kodzie 20 03 01 (prasokontener)</t>
  </si>
  <si>
    <t>ul. Żeromskiego 92</t>
  </si>
  <si>
    <t>Pl. Hallera 1</t>
  </si>
  <si>
    <t>ul. Sterlinga 1/3</t>
  </si>
  <si>
    <t>ul. Pieniny 30</t>
  </si>
  <si>
    <t xml:space="preserve">1. Do obliczenia ceny oferty należy zastosować następujący sposób oddzielnie dla każdej części zamówienia (pakietu):
 Podać jednostkową cenę netto dla każdej pozycji z dokładnością do dwóch miejsc po przecinku.
 Podać stawkę VAT (w %) dla każdej pozycji.
 Obliczyć wartość netto każdej pozycji, mnożąc podaną cenę jednostkową netto przez ilość.
 Obliczyć wartość brutto każdej pozycji dodając do wyliczonej wartości netto iloczyn wyliczonej wartości netto i stawki VAT (w %). Tak wyliczoną wartość brutto należy zaokrąglić do dwóch miejsc po przecinku, stosując zasadę, że jeżeli trzecia cyfra po przecinku jest równa lub większa od 5 to należy zaokrąglić w górę, jeżeli mniejsza to nic nie zmieniać a pozostałe cyfry po przecinku należy „odciąć”.
 Obliczyć wartość brutto oferty poprzez zsumowanie wartości brutto poszczególnych pozycji.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</si>
</sst>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sz val="11"/>
      <name val="Calibri"/>
      <family val="2"/>
      <scheme val="minor"/>
    </font>
    <font>
      <sz val="8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0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rgb="FFE2F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Border="0" applyProtection="0"/>
    <xf numFmtId="0" fontId="5" fillId="0" borderId="0" applyNumberFormat="0" applyBorder="0" applyProtection="0"/>
    <xf numFmtId="164" fontId="6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164" fontId="4" fillId="0" borderId="0" applyBorder="0" applyProtection="0"/>
    <xf numFmtId="0" fontId="7" fillId="0" borderId="0" applyNumberFormat="0" applyBorder="0" applyProtection="0"/>
    <xf numFmtId="164" fontId="2" fillId="0" borderId="0" applyBorder="0" applyProtection="0"/>
    <xf numFmtId="0" fontId="5" fillId="0" borderId="0" applyNumberFormat="0" applyBorder="0" applyProtection="0"/>
    <xf numFmtId="0" fontId="8" fillId="0" borderId="0" applyNumberFormat="0" applyFill="0" applyBorder="0" applyProtection="0">
      <alignment vertical="top" wrapText="1"/>
    </xf>
    <xf numFmtId="0" fontId="1" fillId="0" borderId="0"/>
    <xf numFmtId="0" fontId="9" fillId="0" borderId="0" applyNumberFormat="0" applyFill="0" applyBorder="0" applyAlignment="0" applyProtection="0"/>
    <xf numFmtId="164" fontId="5" fillId="0" borderId="0" applyBorder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3" fillId="4" borderId="0" xfId="0" applyFont="1" applyFill="1"/>
    <xf numFmtId="0" fontId="13" fillId="0" borderId="0" xfId="0" applyFont="1" applyAlignment="1">
      <alignment horizontal="left" vertical="center" indent="5"/>
    </xf>
    <xf numFmtId="0" fontId="13" fillId="2" borderId="0" xfId="0" applyFont="1" applyFill="1"/>
    <xf numFmtId="0" fontId="16" fillId="0" borderId="0" xfId="0" applyFont="1"/>
    <xf numFmtId="0" fontId="12" fillId="0" borderId="0" xfId="0" applyFont="1"/>
    <xf numFmtId="0" fontId="17" fillId="0" borderId="0" xfId="0" applyFont="1"/>
    <xf numFmtId="166" fontId="16" fillId="0" borderId="0" xfId="0" applyNumberFormat="1" applyFont="1"/>
    <xf numFmtId="166" fontId="17" fillId="0" borderId="0" xfId="0" applyNumberFormat="1" applyFont="1"/>
    <xf numFmtId="166" fontId="13" fillId="2" borderId="0" xfId="0" applyNumberFormat="1" applyFont="1" applyFill="1"/>
    <xf numFmtId="9" fontId="16" fillId="0" borderId="0" xfId="0" applyNumberFormat="1" applyFont="1"/>
    <xf numFmtId="9" fontId="17" fillId="0" borderId="0" xfId="0" applyNumberFormat="1" applyFont="1"/>
    <xf numFmtId="0" fontId="18" fillId="0" borderId="0" xfId="0" applyFont="1"/>
    <xf numFmtId="9" fontId="15" fillId="6" borderId="5" xfId="0" applyNumberFormat="1" applyFont="1" applyFill="1" applyBorder="1" applyAlignment="1">
      <alignment vertical="center" wrapText="1"/>
    </xf>
    <xf numFmtId="166" fontId="15" fillId="7" borderId="6" xfId="0" applyNumberFormat="1" applyFont="1" applyFill="1" applyBorder="1" applyAlignment="1">
      <alignment horizontal="center"/>
    </xf>
    <xf numFmtId="166" fontId="15" fillId="7" borderId="7" xfId="0" applyNumberFormat="1" applyFont="1" applyFill="1" applyBorder="1"/>
    <xf numFmtId="0" fontId="17" fillId="0" borderId="0" xfId="0" applyFont="1" applyBorder="1"/>
    <xf numFmtId="166" fontId="17" fillId="0" borderId="0" xfId="0" applyNumberFormat="1" applyFont="1" applyBorder="1"/>
    <xf numFmtId="9" fontId="17" fillId="0" borderId="0" xfId="0" applyNumberFormat="1" applyFont="1" applyBorder="1"/>
    <xf numFmtId="0" fontId="15" fillId="0" borderId="2" xfId="0" applyFont="1" applyFill="1" applyBorder="1" applyAlignment="1">
      <alignment horizontal="center" vertical="center" wrapText="1"/>
    </xf>
    <xf numFmtId="166" fontId="15" fillId="2" borderId="2" xfId="1" applyNumberFormat="1" applyFont="1" applyFill="1" applyBorder="1" applyAlignment="1" applyProtection="1">
      <alignment horizontal="center" vertical="center" wrapText="1"/>
    </xf>
    <xf numFmtId="9" fontId="15" fillId="2" borderId="2" xfId="1" applyNumberFormat="1" applyFont="1" applyFill="1" applyBorder="1" applyAlignment="1" applyProtection="1">
      <alignment horizontal="center" vertical="center" wrapText="1"/>
    </xf>
    <xf numFmtId="166" fontId="15" fillId="7" borderId="2" xfId="1" applyNumberFormat="1" applyFont="1" applyFill="1" applyBorder="1" applyAlignment="1" applyProtection="1">
      <alignment horizontal="center" vertical="center" wrapText="1"/>
    </xf>
    <xf numFmtId="166" fontId="15" fillId="7" borderId="9" xfId="1" applyNumberFormat="1" applyFont="1" applyFill="1" applyBorder="1" applyAlignment="1" applyProtection="1">
      <alignment horizontal="center" vertical="center" wrapText="1"/>
    </xf>
    <xf numFmtId="9" fontId="15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9" fontId="13" fillId="0" borderId="0" xfId="0" applyNumberFormat="1" applyFont="1"/>
    <xf numFmtId="166" fontId="17" fillId="0" borderId="1" xfId="0" applyNumberFormat="1" applyFont="1" applyBorder="1"/>
    <xf numFmtId="0" fontId="17" fillId="5" borderId="1" xfId="0" applyFont="1" applyFill="1" applyBorder="1"/>
    <xf numFmtId="0" fontId="13" fillId="0" borderId="1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19" fillId="0" borderId="0" xfId="0" applyFont="1" applyAlignment="1">
      <alignment wrapText="1"/>
    </xf>
    <xf numFmtId="9" fontId="20" fillId="3" borderId="1" xfId="0" applyNumberFormat="1" applyFont="1" applyFill="1" applyBorder="1" applyAlignment="1">
      <alignment horizontal="center" vertical="center" wrapText="1"/>
    </xf>
    <xf numFmtId="166" fontId="20" fillId="8" borderId="1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wrapText="1"/>
    </xf>
    <xf numFmtId="0" fontId="17" fillId="9" borderId="11" xfId="0" applyFont="1" applyFill="1" applyBorder="1" applyAlignment="1">
      <alignment horizontal="center" wrapText="1"/>
    </xf>
    <xf numFmtId="0" fontId="13" fillId="0" borderId="0" xfId="0" applyFont="1"/>
    <xf numFmtId="166" fontId="13" fillId="0" borderId="0" xfId="0" applyNumberFormat="1" applyFont="1"/>
    <xf numFmtId="0" fontId="13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/>
    <xf numFmtId="166" fontId="24" fillId="0" borderId="0" xfId="0" applyNumberFormat="1" applyFont="1" applyFill="1" applyBorder="1"/>
    <xf numFmtId="166" fontId="25" fillId="0" borderId="1" xfId="0" applyNumberFormat="1" applyFont="1" applyBorder="1"/>
    <xf numFmtId="0" fontId="23" fillId="0" borderId="0" xfId="0" applyFont="1"/>
    <xf numFmtId="0" fontId="25" fillId="0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9" fontId="14" fillId="3" borderId="5" xfId="0" applyNumberFormat="1" applyFont="1" applyFill="1" applyBorder="1" applyAlignment="1">
      <alignment horizontal="center" vertical="center"/>
    </xf>
    <xf numFmtId="0" fontId="20" fillId="0" borderId="5" xfId="15" applyNumberFormat="1" applyFont="1" applyFill="1" applyBorder="1" applyAlignment="1">
      <alignment vertical="center" wrapText="1"/>
    </xf>
    <xf numFmtId="0" fontId="20" fillId="0" borderId="5" xfId="15" applyFont="1" applyFill="1" applyBorder="1" applyAlignment="1">
      <alignment vertical="center" wrapText="1"/>
    </xf>
    <xf numFmtId="3" fontId="20" fillId="0" borderId="5" xfId="15" applyNumberFormat="1" applyFont="1" applyFill="1" applyBorder="1" applyAlignment="1">
      <alignment horizontal="right" vertical="center" wrapText="1"/>
    </xf>
    <xf numFmtId="44" fontId="20" fillId="0" borderId="5" xfId="19" applyFont="1" applyFill="1" applyBorder="1" applyAlignment="1">
      <alignment vertical="center" wrapText="1"/>
    </xf>
    <xf numFmtId="2" fontId="20" fillId="0" borderId="5" xfId="15" applyNumberFormat="1" applyFont="1" applyFill="1" applyBorder="1" applyAlignment="1">
      <alignment horizontal="center" vertical="center" wrapText="1"/>
    </xf>
    <xf numFmtId="166" fontId="20" fillId="8" borderId="5" xfId="0" applyNumberFormat="1" applyFont="1" applyFill="1" applyBorder="1" applyAlignment="1">
      <alignment horizontal="center" vertical="center" wrapText="1"/>
    </xf>
    <xf numFmtId="2" fontId="20" fillId="0" borderId="5" xfId="15" applyNumberFormat="1" applyFont="1" applyFill="1" applyBorder="1" applyAlignment="1">
      <alignment horizontal="right" vertical="center" wrapText="1"/>
    </xf>
    <xf numFmtId="9" fontId="20" fillId="3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0" xfId="0" applyFont="1" applyAlignment="1"/>
    <xf numFmtId="166" fontId="11" fillId="0" borderId="0" xfId="3" applyNumberFormat="1" applyFont="1" applyFill="1"/>
    <xf numFmtId="9" fontId="11" fillId="0" borderId="0" xfId="3" applyNumberFormat="1" applyFont="1" applyFill="1"/>
    <xf numFmtId="164" fontId="10" fillId="0" borderId="0" xfId="3" applyFont="1" applyFill="1" applyBorder="1" applyAlignment="1">
      <alignment horizontal="left" vertical="center"/>
    </xf>
    <xf numFmtId="0" fontId="21" fillId="0" borderId="0" xfId="0" applyFont="1" applyAlignment="1"/>
    <xf numFmtId="164" fontId="11" fillId="0" borderId="0" xfId="3" applyFont="1" applyFill="1" applyBorder="1" applyAlignment="1">
      <alignment horizontal="left" vertical="top" wrapText="1"/>
    </xf>
    <xf numFmtId="164" fontId="11" fillId="0" borderId="0" xfId="3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7" fillId="0" borderId="3" xfId="15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17" fillId="5" borderId="3" xfId="0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20">
    <cellStyle name="Default" xfId="17"/>
    <cellStyle name="Default 1" xfId="12"/>
    <cellStyle name="Dziesiętny 2" xfId="4"/>
    <cellStyle name="Excel Built-in Currency" xfId="2"/>
    <cellStyle name="Excel Built-in Normal" xfId="18"/>
    <cellStyle name="Excel Built-in Normal 1" xfId="14"/>
    <cellStyle name="Excel Built-in Normal 2" xfId="7"/>
    <cellStyle name="Normal 2" xfId="11"/>
    <cellStyle name="Normal 3" xfId="10"/>
    <cellStyle name="Normal 4" xfId="13"/>
    <cellStyle name="Normalny" xfId="0" builtinId="0"/>
    <cellStyle name="Normalny 2" xfId="15"/>
    <cellStyle name="Normalny 3" xfId="3"/>
    <cellStyle name="Normalny 6" xfId="16"/>
    <cellStyle name="Normalny 8" xfId="1"/>
    <cellStyle name="Standardowy 2" xfId="8"/>
    <cellStyle name="Walutowe 2" xfId="9"/>
    <cellStyle name="Walutowy" xfId="19" builtinId="4"/>
    <cellStyle name="Walutowy 2" xfId="6"/>
    <cellStyle name="Walutowy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54"/>
  <sheetViews>
    <sheetView tabSelected="1" topLeftCell="A34" zoomScaleNormal="100" zoomScalePageLayoutView="80" workbookViewId="0">
      <selection activeCell="G59" sqref="G59"/>
    </sheetView>
  </sheetViews>
  <sheetFormatPr defaultRowHeight="14.25"/>
  <cols>
    <col min="1" max="1" width="4" style="4" customWidth="1"/>
    <col min="2" max="2" width="83.7109375" style="4" customWidth="1"/>
    <col min="3" max="3" width="13.42578125" style="4" customWidth="1"/>
    <col min="4" max="4" width="12.7109375" style="4" customWidth="1"/>
    <col min="5" max="5" width="15.85546875" style="4" customWidth="1"/>
    <col min="6" max="6" width="12.7109375" style="4" customWidth="1"/>
    <col min="7" max="7" width="13.28515625" style="7" customWidth="1"/>
    <col min="8" max="8" width="11.7109375" style="10" customWidth="1"/>
    <col min="9" max="9" width="19.42578125" style="7" customWidth="1"/>
    <col min="10" max="10" width="19.5703125" style="7" customWidth="1"/>
    <col min="11" max="16384" width="9.140625" style="4"/>
  </cols>
  <sheetData>
    <row r="1" spans="1:196" ht="26.25" customHeight="1">
      <c r="A1" s="63" t="s">
        <v>12</v>
      </c>
      <c r="B1" s="64"/>
      <c r="C1" s="64"/>
      <c r="D1" s="64"/>
      <c r="E1" s="60"/>
      <c r="F1" s="60"/>
      <c r="G1" s="61"/>
      <c r="H1" s="62"/>
      <c r="I1" s="61"/>
      <c r="J1" s="61"/>
    </row>
    <row r="2" spans="1:196" ht="80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</row>
    <row r="3" spans="1:196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</row>
    <row r="4" spans="1:196" ht="27.75" customHeight="1">
      <c r="A4" s="67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</row>
    <row r="5" spans="1:196" ht="27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</row>
    <row r="6" spans="1:196" ht="15" thickBot="1">
      <c r="F6" s="45"/>
    </row>
    <row r="7" spans="1:196" ht="30.75" customHeight="1" thickBot="1">
      <c r="A7" s="47" t="s">
        <v>13</v>
      </c>
      <c r="B7" s="48"/>
      <c r="C7" s="6"/>
      <c r="D7" s="6"/>
      <c r="E7" s="6"/>
      <c r="F7" s="6"/>
      <c r="G7" s="8"/>
      <c r="H7" s="11"/>
      <c r="I7" s="8"/>
      <c r="J7" s="8"/>
    </row>
    <row r="8" spans="1:196" ht="66" customHeight="1" thickBot="1">
      <c r="A8" s="27" t="s">
        <v>0</v>
      </c>
      <c r="B8" s="28" t="s">
        <v>17</v>
      </c>
      <c r="C8" s="19" t="s">
        <v>21</v>
      </c>
      <c r="D8" s="19" t="s">
        <v>14</v>
      </c>
      <c r="E8" s="46" t="s">
        <v>15</v>
      </c>
      <c r="F8" s="46" t="s">
        <v>16</v>
      </c>
      <c r="G8" s="20" t="s">
        <v>20</v>
      </c>
      <c r="H8" s="21" t="s">
        <v>1</v>
      </c>
      <c r="I8" s="22" t="s">
        <v>8</v>
      </c>
      <c r="J8" s="23" t="s">
        <v>9</v>
      </c>
    </row>
    <row r="9" spans="1:196" s="34" customFormat="1" ht="28.5" customHeight="1" thickBot="1">
      <c r="A9" s="69" t="s">
        <v>18</v>
      </c>
      <c r="B9" s="70"/>
      <c r="C9" s="70"/>
      <c r="D9" s="70"/>
      <c r="E9" s="70"/>
      <c r="F9" s="70"/>
      <c r="G9" s="70"/>
      <c r="H9" s="70"/>
      <c r="I9" s="70"/>
      <c r="J9" s="71"/>
    </row>
    <row r="10" spans="1:196" s="34" customFormat="1" ht="28.5" customHeight="1">
      <c r="A10" s="50">
        <v>1</v>
      </c>
      <c r="B10" s="51" t="s">
        <v>19</v>
      </c>
      <c r="C10" s="56">
        <v>7</v>
      </c>
      <c r="D10" s="52">
        <v>1</v>
      </c>
      <c r="E10" s="52">
        <v>2</v>
      </c>
      <c r="F10" s="52">
        <v>24</v>
      </c>
      <c r="G10" s="53"/>
      <c r="H10" s="57"/>
      <c r="I10" s="55">
        <f>G10*E10*F10</f>
        <v>0</v>
      </c>
      <c r="J10" s="55">
        <f>ROUND(I10+(I10*H10),2)</f>
        <v>0</v>
      </c>
    </row>
    <row r="11" spans="1:196" ht="19.5" customHeight="1">
      <c r="A11" s="1"/>
      <c r="B11" s="2"/>
      <c r="C11" s="3"/>
      <c r="D11" s="3"/>
      <c r="E11" s="3"/>
      <c r="F11" s="3"/>
      <c r="G11" s="9"/>
      <c r="H11" s="13" t="s">
        <v>2</v>
      </c>
      <c r="I11" s="14">
        <f>SUM(I9:I10)</f>
        <v>0</v>
      </c>
      <c r="J11" s="15">
        <f>SUM(J9:J10)</f>
        <v>0</v>
      </c>
    </row>
    <row r="12" spans="1:196" ht="21.75" customHeight="1" thickBot="1"/>
    <row r="13" spans="1:196" ht="37.5" customHeight="1" thickBot="1">
      <c r="A13" s="72" t="s">
        <v>22</v>
      </c>
      <c r="B13" s="73"/>
      <c r="C13" s="16"/>
      <c r="D13" s="16"/>
      <c r="E13" s="16"/>
      <c r="F13" s="16"/>
      <c r="G13" s="17"/>
      <c r="H13" s="18"/>
      <c r="I13" s="17"/>
      <c r="J13" s="17"/>
    </row>
    <row r="14" spans="1:196" ht="61.5" customHeight="1" thickBot="1">
      <c r="A14" s="27" t="s">
        <v>0</v>
      </c>
      <c r="B14" s="28" t="s">
        <v>17</v>
      </c>
      <c r="C14" s="19" t="s">
        <v>21</v>
      </c>
      <c r="D14" s="19" t="s">
        <v>14</v>
      </c>
      <c r="E14" s="46" t="s">
        <v>15</v>
      </c>
      <c r="F14" s="46" t="s">
        <v>16</v>
      </c>
      <c r="G14" s="20" t="s">
        <v>20</v>
      </c>
      <c r="H14" s="21" t="s">
        <v>1</v>
      </c>
      <c r="I14" s="22" t="s">
        <v>8</v>
      </c>
      <c r="J14" s="23" t="s">
        <v>9</v>
      </c>
    </row>
    <row r="15" spans="1:196" ht="27" customHeight="1" thickBot="1">
      <c r="A15" s="69" t="s">
        <v>18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96" ht="26.25" customHeight="1">
      <c r="A16" s="50">
        <v>1</v>
      </c>
      <c r="B16" s="51" t="s">
        <v>23</v>
      </c>
      <c r="C16" s="54">
        <v>5</v>
      </c>
      <c r="D16" s="52">
        <v>1</v>
      </c>
      <c r="E16" s="52">
        <v>4</v>
      </c>
      <c r="F16" s="52">
        <v>24</v>
      </c>
      <c r="G16" s="53"/>
      <c r="H16" s="49"/>
      <c r="I16" s="55">
        <f>G16*E16*F16</f>
        <v>0</v>
      </c>
      <c r="J16" s="55">
        <f>ROUND(I16+(I16*H16),2)</f>
        <v>0</v>
      </c>
    </row>
    <row r="17" spans="1:10" ht="26.25" customHeight="1">
      <c r="A17" s="50">
        <v>2</v>
      </c>
      <c r="B17" s="51" t="s">
        <v>24</v>
      </c>
      <c r="C17" s="54">
        <v>1.1000000000000001</v>
      </c>
      <c r="D17" s="52">
        <v>1</v>
      </c>
      <c r="E17" s="52">
        <v>4</v>
      </c>
      <c r="F17" s="52">
        <v>24</v>
      </c>
      <c r="G17" s="53"/>
      <c r="H17" s="35"/>
      <c r="I17" s="36">
        <f t="shared" ref="I17:I46" si="0">G17*E17*F17</f>
        <v>0</v>
      </c>
      <c r="J17" s="36">
        <f t="shared" ref="J17:J46" si="1">ROUND(I17+(I17*H17),2)</f>
        <v>0</v>
      </c>
    </row>
    <row r="18" spans="1:10" ht="26.25" customHeight="1">
      <c r="A18" s="50">
        <v>3</v>
      </c>
      <c r="B18" s="51" t="s">
        <v>25</v>
      </c>
      <c r="C18" s="54">
        <v>1.1000000000000001</v>
      </c>
      <c r="D18" s="52">
        <v>1</v>
      </c>
      <c r="E18" s="52">
        <v>4</v>
      </c>
      <c r="F18" s="52">
        <v>24</v>
      </c>
      <c r="G18" s="53"/>
      <c r="H18" s="49"/>
      <c r="I18" s="36">
        <f t="shared" si="0"/>
        <v>0</v>
      </c>
      <c r="J18" s="36">
        <f t="shared" si="1"/>
        <v>0</v>
      </c>
    </row>
    <row r="19" spans="1:10" ht="26.25" customHeight="1">
      <c r="A19" s="50">
        <v>4</v>
      </c>
      <c r="B19" s="51" t="s">
        <v>26</v>
      </c>
      <c r="C19" s="54">
        <v>1.1000000000000001</v>
      </c>
      <c r="D19" s="52">
        <v>1</v>
      </c>
      <c r="E19" s="52">
        <v>4</v>
      </c>
      <c r="F19" s="52">
        <v>24</v>
      </c>
      <c r="G19" s="53"/>
      <c r="H19" s="35"/>
      <c r="I19" s="36">
        <f t="shared" si="0"/>
        <v>0</v>
      </c>
      <c r="J19" s="36">
        <f t="shared" si="1"/>
        <v>0</v>
      </c>
    </row>
    <row r="20" spans="1:10" ht="26.25" customHeight="1">
      <c r="A20" s="50">
        <v>5</v>
      </c>
      <c r="B20" s="51" t="s">
        <v>26</v>
      </c>
      <c r="C20" s="54">
        <v>7</v>
      </c>
      <c r="D20" s="52">
        <v>1</v>
      </c>
      <c r="E20" s="52">
        <v>4</v>
      </c>
      <c r="F20" s="52">
        <v>24</v>
      </c>
      <c r="G20" s="53"/>
      <c r="H20" s="35"/>
      <c r="I20" s="36">
        <f t="shared" si="0"/>
        <v>0</v>
      </c>
      <c r="J20" s="36">
        <f t="shared" si="1"/>
        <v>0</v>
      </c>
    </row>
    <row r="21" spans="1:10" ht="26.25" customHeight="1">
      <c r="A21" s="50">
        <v>6</v>
      </c>
      <c r="B21" s="51" t="s">
        <v>27</v>
      </c>
      <c r="C21" s="54">
        <v>7</v>
      </c>
      <c r="D21" s="52">
        <v>1</v>
      </c>
      <c r="E21" s="52">
        <v>8</v>
      </c>
      <c r="F21" s="52">
        <v>24</v>
      </c>
      <c r="G21" s="53"/>
      <c r="H21" s="49"/>
      <c r="I21" s="36">
        <f t="shared" si="0"/>
        <v>0</v>
      </c>
      <c r="J21" s="36">
        <f t="shared" si="1"/>
        <v>0</v>
      </c>
    </row>
    <row r="22" spans="1:10" ht="26.25" customHeight="1" thickBot="1">
      <c r="A22" s="50">
        <v>7</v>
      </c>
      <c r="B22" s="51" t="s">
        <v>28</v>
      </c>
      <c r="C22" s="54">
        <v>8</v>
      </c>
      <c r="D22" s="52">
        <v>1</v>
      </c>
      <c r="E22" s="52">
        <v>8</v>
      </c>
      <c r="F22" s="52">
        <v>24</v>
      </c>
      <c r="G22" s="53"/>
      <c r="H22" s="35"/>
      <c r="I22" s="36">
        <f t="shared" si="0"/>
        <v>0</v>
      </c>
      <c r="J22" s="36">
        <f t="shared" si="1"/>
        <v>0</v>
      </c>
    </row>
    <row r="23" spans="1:10" ht="26.25" customHeight="1" thickBot="1">
      <c r="A23" s="69" t="s">
        <v>29</v>
      </c>
      <c r="B23" s="70"/>
      <c r="C23" s="70"/>
      <c r="D23" s="70"/>
      <c r="E23" s="70"/>
      <c r="F23" s="70"/>
      <c r="G23" s="70"/>
      <c r="H23" s="70"/>
      <c r="I23" s="70"/>
      <c r="J23" s="71"/>
    </row>
    <row r="24" spans="1:10" ht="26.25" customHeight="1">
      <c r="A24" s="50">
        <v>1</v>
      </c>
      <c r="B24" s="51" t="s">
        <v>24</v>
      </c>
      <c r="C24" s="54">
        <v>1.1000000000000001</v>
      </c>
      <c r="D24" s="52">
        <v>1</v>
      </c>
      <c r="E24" s="52">
        <v>2</v>
      </c>
      <c r="F24" s="52">
        <v>24</v>
      </c>
      <c r="G24" s="53"/>
      <c r="H24" s="49"/>
      <c r="I24" s="55">
        <f t="shared" si="0"/>
        <v>0</v>
      </c>
      <c r="J24" s="55">
        <f t="shared" si="1"/>
        <v>0</v>
      </c>
    </row>
    <row r="25" spans="1:10" ht="26.25" customHeight="1">
      <c r="A25" s="50">
        <v>2</v>
      </c>
      <c r="B25" s="51" t="s">
        <v>25</v>
      </c>
      <c r="C25" s="54">
        <v>1.1000000000000001</v>
      </c>
      <c r="D25" s="52">
        <v>1</v>
      </c>
      <c r="E25" s="52">
        <v>2</v>
      </c>
      <c r="F25" s="52">
        <v>24</v>
      </c>
      <c r="G25" s="53"/>
      <c r="H25" s="35"/>
      <c r="I25" s="36">
        <f t="shared" si="0"/>
        <v>0</v>
      </c>
      <c r="J25" s="36">
        <f t="shared" si="1"/>
        <v>0</v>
      </c>
    </row>
    <row r="26" spans="1:10" ht="26.25" customHeight="1">
      <c r="A26" s="50">
        <v>3</v>
      </c>
      <c r="B26" s="51" t="s">
        <v>26</v>
      </c>
      <c r="C26" s="54">
        <v>1.1000000000000001</v>
      </c>
      <c r="D26" s="52">
        <v>1</v>
      </c>
      <c r="E26" s="52">
        <v>2</v>
      </c>
      <c r="F26" s="52">
        <v>24</v>
      </c>
      <c r="G26" s="53"/>
      <c r="H26" s="35"/>
      <c r="I26" s="36">
        <f t="shared" si="0"/>
        <v>0</v>
      </c>
      <c r="J26" s="36">
        <f t="shared" si="1"/>
        <v>0</v>
      </c>
    </row>
    <row r="27" spans="1:10" ht="26.25" customHeight="1" thickBot="1">
      <c r="A27" s="50">
        <v>4</v>
      </c>
      <c r="B27" s="51" t="s">
        <v>27</v>
      </c>
      <c r="C27" s="54">
        <v>7</v>
      </c>
      <c r="D27" s="52">
        <v>1</v>
      </c>
      <c r="E27" s="52">
        <v>4</v>
      </c>
      <c r="F27" s="52">
        <v>24</v>
      </c>
      <c r="G27" s="53"/>
      <c r="H27" s="49"/>
      <c r="I27" s="36">
        <f t="shared" si="0"/>
        <v>0</v>
      </c>
      <c r="J27" s="36">
        <f t="shared" si="1"/>
        <v>0</v>
      </c>
    </row>
    <row r="28" spans="1:10" ht="26.25" customHeight="1" thickBot="1">
      <c r="A28" s="69" t="s">
        <v>30</v>
      </c>
      <c r="B28" s="70"/>
      <c r="C28" s="70"/>
      <c r="D28" s="70"/>
      <c r="E28" s="70"/>
      <c r="F28" s="70"/>
      <c r="G28" s="70"/>
      <c r="H28" s="70"/>
      <c r="I28" s="70"/>
      <c r="J28" s="71"/>
    </row>
    <row r="29" spans="1:10" ht="26.25" customHeight="1">
      <c r="A29" s="50">
        <v>1</v>
      </c>
      <c r="B29" s="51" t="s">
        <v>23</v>
      </c>
      <c r="C29" s="54">
        <v>0.12</v>
      </c>
      <c r="D29" s="52">
        <v>1</v>
      </c>
      <c r="E29" s="52">
        <v>4</v>
      </c>
      <c r="F29" s="52">
        <v>24</v>
      </c>
      <c r="G29" s="53"/>
      <c r="H29" s="35"/>
      <c r="I29" s="36">
        <f t="shared" si="0"/>
        <v>0</v>
      </c>
      <c r="J29" s="36">
        <f t="shared" si="1"/>
        <v>0</v>
      </c>
    </row>
    <row r="30" spans="1:10" ht="26.25" customHeight="1">
      <c r="A30" s="50">
        <v>2</v>
      </c>
      <c r="B30" s="51" t="s">
        <v>24</v>
      </c>
      <c r="C30" s="54">
        <v>1.1000000000000001</v>
      </c>
      <c r="D30" s="52">
        <v>1</v>
      </c>
      <c r="E30" s="52">
        <v>4</v>
      </c>
      <c r="F30" s="52">
        <v>24</v>
      </c>
      <c r="G30" s="53"/>
      <c r="H30" s="49"/>
      <c r="I30" s="36">
        <f t="shared" si="0"/>
        <v>0</v>
      </c>
      <c r="J30" s="36">
        <f t="shared" si="1"/>
        <v>0</v>
      </c>
    </row>
    <row r="31" spans="1:10" ht="26.25" customHeight="1">
      <c r="A31" s="50">
        <v>3</v>
      </c>
      <c r="B31" s="51" t="s">
        <v>25</v>
      </c>
      <c r="C31" s="54">
        <v>1.1000000000000001</v>
      </c>
      <c r="D31" s="52">
        <v>1</v>
      </c>
      <c r="E31" s="52">
        <v>4</v>
      </c>
      <c r="F31" s="52">
        <v>24</v>
      </c>
      <c r="G31" s="53"/>
      <c r="H31" s="35"/>
      <c r="I31" s="36">
        <f t="shared" si="0"/>
        <v>0</v>
      </c>
      <c r="J31" s="36">
        <f t="shared" si="1"/>
        <v>0</v>
      </c>
    </row>
    <row r="32" spans="1:10" ht="26.25" customHeight="1">
      <c r="A32" s="50">
        <v>4</v>
      </c>
      <c r="B32" s="51" t="s">
        <v>26</v>
      </c>
      <c r="C32" s="54">
        <v>1.1000000000000001</v>
      </c>
      <c r="D32" s="52">
        <v>1</v>
      </c>
      <c r="E32" s="52">
        <v>4</v>
      </c>
      <c r="F32" s="52">
        <v>24</v>
      </c>
      <c r="G32" s="53"/>
      <c r="H32" s="35"/>
      <c r="I32" s="36">
        <f t="shared" si="0"/>
        <v>0</v>
      </c>
      <c r="J32" s="36">
        <f t="shared" si="1"/>
        <v>0</v>
      </c>
    </row>
    <row r="33" spans="1:10" ht="26.25" customHeight="1">
      <c r="A33" s="50">
        <v>5</v>
      </c>
      <c r="B33" s="51" t="s">
        <v>27</v>
      </c>
      <c r="C33" s="54">
        <v>5</v>
      </c>
      <c r="D33" s="52">
        <v>1</v>
      </c>
      <c r="E33" s="52">
        <v>4</v>
      </c>
      <c r="F33" s="52">
        <v>24</v>
      </c>
      <c r="G33" s="53"/>
      <c r="H33" s="49"/>
      <c r="I33" s="36">
        <f t="shared" si="0"/>
        <v>0</v>
      </c>
      <c r="J33" s="36">
        <f t="shared" si="1"/>
        <v>0</v>
      </c>
    </row>
    <row r="34" spans="1:10" ht="26.25" customHeight="1" thickBot="1">
      <c r="A34" s="50">
        <v>6</v>
      </c>
      <c r="B34" s="51" t="s">
        <v>28</v>
      </c>
      <c r="C34" s="54">
        <v>8</v>
      </c>
      <c r="D34" s="52">
        <v>1</v>
      </c>
      <c r="E34" s="52">
        <v>4</v>
      </c>
      <c r="F34" s="52">
        <v>24</v>
      </c>
      <c r="G34" s="53"/>
      <c r="H34" s="35"/>
      <c r="I34" s="36">
        <f t="shared" si="0"/>
        <v>0</v>
      </c>
      <c r="J34" s="36">
        <f t="shared" si="1"/>
        <v>0</v>
      </c>
    </row>
    <row r="35" spans="1:10" ht="26.25" customHeight="1" thickBot="1">
      <c r="A35" s="69" t="s">
        <v>31</v>
      </c>
      <c r="B35" s="70"/>
      <c r="C35" s="70"/>
      <c r="D35" s="70"/>
      <c r="E35" s="70"/>
      <c r="F35" s="70"/>
      <c r="G35" s="70"/>
      <c r="H35" s="70"/>
      <c r="I35" s="70"/>
      <c r="J35" s="71"/>
    </row>
    <row r="36" spans="1:10" ht="26.25" customHeight="1">
      <c r="A36" s="50">
        <v>1</v>
      </c>
      <c r="B36" s="51" t="s">
        <v>23</v>
      </c>
      <c r="C36" s="54">
        <v>0.12</v>
      </c>
      <c r="D36" s="52">
        <v>1</v>
      </c>
      <c r="E36" s="52">
        <v>4</v>
      </c>
      <c r="F36" s="52">
        <v>24</v>
      </c>
      <c r="G36" s="53"/>
      <c r="H36" s="49"/>
      <c r="I36" s="36">
        <f t="shared" si="0"/>
        <v>0</v>
      </c>
      <c r="J36" s="36">
        <f t="shared" si="1"/>
        <v>0</v>
      </c>
    </row>
    <row r="37" spans="1:10" ht="26.25" customHeight="1">
      <c r="A37" s="50">
        <v>2</v>
      </c>
      <c r="B37" s="51" t="s">
        <v>24</v>
      </c>
      <c r="C37" s="54">
        <v>1.1000000000000001</v>
      </c>
      <c r="D37" s="52">
        <v>1</v>
      </c>
      <c r="E37" s="52">
        <v>2</v>
      </c>
      <c r="F37" s="52">
        <v>24</v>
      </c>
      <c r="G37" s="53"/>
      <c r="H37" s="35"/>
      <c r="I37" s="36">
        <f t="shared" si="0"/>
        <v>0</v>
      </c>
      <c r="J37" s="36">
        <f t="shared" si="1"/>
        <v>0</v>
      </c>
    </row>
    <row r="38" spans="1:10" ht="26.25" customHeight="1">
      <c r="A38" s="50">
        <v>3</v>
      </c>
      <c r="B38" s="51" t="s">
        <v>25</v>
      </c>
      <c r="C38" s="54">
        <v>1.1000000000000001</v>
      </c>
      <c r="D38" s="52">
        <v>1</v>
      </c>
      <c r="E38" s="52">
        <v>2</v>
      </c>
      <c r="F38" s="52">
        <v>24</v>
      </c>
      <c r="G38" s="53"/>
      <c r="H38" s="35"/>
      <c r="I38" s="36">
        <f t="shared" si="0"/>
        <v>0</v>
      </c>
      <c r="J38" s="36">
        <f t="shared" si="1"/>
        <v>0</v>
      </c>
    </row>
    <row r="39" spans="1:10" ht="26.25" customHeight="1">
      <c r="A39" s="50">
        <v>4</v>
      </c>
      <c r="B39" s="51" t="s">
        <v>26</v>
      </c>
      <c r="C39" s="54">
        <v>1.1000000000000001</v>
      </c>
      <c r="D39" s="52">
        <v>1</v>
      </c>
      <c r="E39" s="52">
        <v>2</v>
      </c>
      <c r="F39" s="52">
        <v>24</v>
      </c>
      <c r="G39" s="53"/>
      <c r="H39" s="49"/>
      <c r="I39" s="36">
        <f t="shared" si="0"/>
        <v>0</v>
      </c>
      <c r="J39" s="36">
        <f t="shared" si="1"/>
        <v>0</v>
      </c>
    </row>
    <row r="40" spans="1:10" ht="26.25" customHeight="1" thickBot="1">
      <c r="A40" s="50">
        <v>5</v>
      </c>
      <c r="B40" s="51" t="s">
        <v>27</v>
      </c>
      <c r="C40" s="54">
        <v>5</v>
      </c>
      <c r="D40" s="52">
        <v>1</v>
      </c>
      <c r="E40" s="52">
        <v>2</v>
      </c>
      <c r="F40" s="52">
        <v>24</v>
      </c>
      <c r="G40" s="53"/>
      <c r="H40" s="35"/>
      <c r="I40" s="36">
        <f t="shared" si="0"/>
        <v>0</v>
      </c>
      <c r="J40" s="36">
        <f t="shared" si="1"/>
        <v>0</v>
      </c>
    </row>
    <row r="41" spans="1:10" ht="26.25" customHeight="1" thickBot="1">
      <c r="A41" s="69" t="s">
        <v>32</v>
      </c>
      <c r="B41" s="70"/>
      <c r="C41" s="70"/>
      <c r="D41" s="70"/>
      <c r="E41" s="70"/>
      <c r="F41" s="70"/>
      <c r="G41" s="70"/>
      <c r="H41" s="70"/>
      <c r="I41" s="70"/>
      <c r="J41" s="71"/>
    </row>
    <row r="42" spans="1:10" ht="26.25" customHeight="1">
      <c r="A42" s="50">
        <v>1</v>
      </c>
      <c r="B42" s="51" t="s">
        <v>23</v>
      </c>
      <c r="C42" s="54">
        <v>0.12</v>
      </c>
      <c r="D42" s="52">
        <v>1</v>
      </c>
      <c r="E42" s="52">
        <v>4</v>
      </c>
      <c r="F42" s="52">
        <v>24</v>
      </c>
      <c r="G42" s="53"/>
      <c r="H42" s="49"/>
      <c r="I42" s="36">
        <f t="shared" si="0"/>
        <v>0</v>
      </c>
      <c r="J42" s="36">
        <f t="shared" si="1"/>
        <v>0</v>
      </c>
    </row>
    <row r="43" spans="1:10" ht="26.25" customHeight="1">
      <c r="A43" s="50">
        <v>2</v>
      </c>
      <c r="B43" s="51" t="s">
        <v>24</v>
      </c>
      <c r="C43" s="54">
        <v>1.1000000000000001</v>
      </c>
      <c r="D43" s="52">
        <v>1</v>
      </c>
      <c r="E43" s="52">
        <v>4</v>
      </c>
      <c r="F43" s="52">
        <v>24</v>
      </c>
      <c r="G43" s="53"/>
      <c r="H43" s="35"/>
      <c r="I43" s="36">
        <f t="shared" si="0"/>
        <v>0</v>
      </c>
      <c r="J43" s="36">
        <f t="shared" si="1"/>
        <v>0</v>
      </c>
    </row>
    <row r="44" spans="1:10" ht="26.25" customHeight="1">
      <c r="A44" s="50">
        <v>3</v>
      </c>
      <c r="B44" s="51" t="s">
        <v>25</v>
      </c>
      <c r="C44" s="54">
        <v>1.1000000000000001</v>
      </c>
      <c r="D44" s="52">
        <v>1</v>
      </c>
      <c r="E44" s="52">
        <v>4</v>
      </c>
      <c r="F44" s="52">
        <v>24</v>
      </c>
      <c r="G44" s="53"/>
      <c r="H44" s="35"/>
      <c r="I44" s="36">
        <f t="shared" si="0"/>
        <v>0</v>
      </c>
      <c r="J44" s="36">
        <f t="shared" si="1"/>
        <v>0</v>
      </c>
    </row>
    <row r="45" spans="1:10" ht="26.25" customHeight="1">
      <c r="A45" s="50">
        <v>4</v>
      </c>
      <c r="B45" s="51" t="s">
        <v>26</v>
      </c>
      <c r="C45" s="54">
        <v>1.1000000000000001</v>
      </c>
      <c r="D45" s="52">
        <v>1</v>
      </c>
      <c r="E45" s="52">
        <v>4</v>
      </c>
      <c r="F45" s="52">
        <v>24</v>
      </c>
      <c r="G45" s="53"/>
      <c r="H45" s="49"/>
      <c r="I45" s="36">
        <f t="shared" si="0"/>
        <v>0</v>
      </c>
      <c r="J45" s="36">
        <f t="shared" si="1"/>
        <v>0</v>
      </c>
    </row>
    <row r="46" spans="1:10" ht="26.25" customHeight="1">
      <c r="A46" s="50">
        <v>5</v>
      </c>
      <c r="B46" s="51" t="s">
        <v>27</v>
      </c>
      <c r="C46" s="54">
        <v>7</v>
      </c>
      <c r="D46" s="52">
        <v>1</v>
      </c>
      <c r="E46" s="52">
        <v>6</v>
      </c>
      <c r="F46" s="52">
        <v>24</v>
      </c>
      <c r="G46" s="53"/>
      <c r="H46" s="35"/>
      <c r="I46" s="36">
        <f t="shared" si="0"/>
        <v>0</v>
      </c>
      <c r="J46" s="36">
        <f t="shared" si="1"/>
        <v>0</v>
      </c>
    </row>
    <row r="47" spans="1:10" ht="21" customHeight="1">
      <c r="A47" s="1"/>
      <c r="B47" s="2"/>
      <c r="C47" s="3"/>
      <c r="D47" s="3"/>
      <c r="E47" s="3"/>
      <c r="F47" s="3"/>
      <c r="G47" s="9"/>
      <c r="H47" s="13" t="s">
        <v>2</v>
      </c>
      <c r="I47" s="14">
        <f>SUM(I16:I46)</f>
        <v>0</v>
      </c>
      <c r="J47" s="15">
        <f>SUM(J16:J46)</f>
        <v>0</v>
      </c>
    </row>
    <row r="48" spans="1:10" ht="15" customHeight="1">
      <c r="A48" s="1"/>
      <c r="B48" s="2"/>
      <c r="C48" s="3"/>
      <c r="D48" s="3"/>
      <c r="E48" s="3"/>
      <c r="F48" s="3"/>
      <c r="G48" s="9"/>
      <c r="H48" s="24"/>
      <c r="I48" s="25"/>
      <c r="J48" s="26"/>
    </row>
    <row r="49" spans="2:10" ht="15" thickBot="1">
      <c r="B49" s="12"/>
    </row>
    <row r="50" spans="2:10" ht="23.25">
      <c r="D50" s="41"/>
      <c r="E50" s="41"/>
      <c r="F50" s="41"/>
      <c r="G50" s="41"/>
      <c r="H50" s="32"/>
      <c r="I50" s="37" t="s">
        <v>10</v>
      </c>
      <c r="J50" s="38" t="s">
        <v>11</v>
      </c>
    </row>
    <row r="51" spans="2:10">
      <c r="D51" s="42"/>
      <c r="E51" s="42"/>
      <c r="F51" s="42"/>
      <c r="G51" s="42"/>
      <c r="H51" s="31" t="s">
        <v>4</v>
      </c>
      <c r="I51" s="30">
        <f>I11</f>
        <v>0</v>
      </c>
      <c r="J51" s="30">
        <f>J11</f>
        <v>0</v>
      </c>
    </row>
    <row r="52" spans="2:10">
      <c r="D52" s="42"/>
      <c r="E52" s="42"/>
      <c r="F52" s="42"/>
      <c r="G52" s="42"/>
      <c r="H52" s="31" t="s">
        <v>6</v>
      </c>
      <c r="I52" s="30">
        <f>I47</f>
        <v>0</v>
      </c>
      <c r="J52" s="30">
        <f>J47</f>
        <v>0</v>
      </c>
    </row>
    <row r="53" spans="2:10">
      <c r="D53" s="43"/>
      <c r="E53" s="43"/>
      <c r="F53" s="43"/>
      <c r="G53" s="43"/>
      <c r="H53" s="33" t="s">
        <v>7</v>
      </c>
      <c r="I53" s="44">
        <f>SUM(I51:I52)</f>
        <v>0</v>
      </c>
      <c r="J53" s="44">
        <f>SUM(J51:J52)</f>
        <v>0</v>
      </c>
    </row>
    <row r="54" spans="2:10">
      <c r="C54" s="39"/>
      <c r="D54" s="39"/>
      <c r="E54" s="39"/>
      <c r="F54" s="39"/>
      <c r="G54" s="40"/>
      <c r="H54" s="29"/>
      <c r="I54" s="40"/>
      <c r="J54" s="8"/>
    </row>
  </sheetData>
  <mergeCells count="11">
    <mergeCell ref="A13:B13"/>
    <mergeCell ref="A1:D1"/>
    <mergeCell ref="A2:J2"/>
    <mergeCell ref="A3:J3"/>
    <mergeCell ref="A4:J4"/>
    <mergeCell ref="A9:J9"/>
    <mergeCell ref="A15:J15"/>
    <mergeCell ref="A23:J23"/>
    <mergeCell ref="A28:J28"/>
    <mergeCell ref="A35:J35"/>
    <mergeCell ref="A41:J41"/>
  </mergeCells>
  <pageMargins left="0.25" right="0.25" top="0.75" bottom="0.75" header="0.3" footer="0.3"/>
  <pageSetup paperSize="9" scale="69" fitToHeight="0" orientation="landscape" horizontalDpi="4294967294" verticalDpi="4294967294" r:id="rId1"/>
  <headerFooter>
    <oddHeader>&amp;L&amp;"-,Pogrubiony"&amp;9 72/PN/ZP/U/2024
usługa wywozu odpadów ze wszystkich obiektów USK im. WAM-CSW w Łodzi&amp;R&amp;"-,Pogrubiony"&amp;9Formularz cenowy - Załącznik nr 2 do SWZ i 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2024-04-26T07:38:59Z</dcterms:modified>
</cp:coreProperties>
</file>