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B64E7BBB-9078-4A1C-8A52-4228339D648A}" xr6:coauthVersionLast="36" xr6:coauthVersionMax="36" xr10:uidLastSave="{00000000-0000-0000-0000-000000000000}"/>
  <bookViews>
    <workbookView xWindow="0" yWindow="0" windowWidth="21570" windowHeight="9240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externalReferences>
    <externalReference r:id="rId4"/>
  </externalReferences>
  <definedNames>
    <definedName name="_xlnm._FilterDatabase" localSheetId="1" hidden="1">MPS!$A$2:$S$13</definedName>
    <definedName name="_xlnm._FilterDatabase" localSheetId="0" hidden="1">TŚM!$A$5:$E$5</definedName>
    <definedName name="_xlnm.Print_Area" localSheetId="1">MPS!$A$1:$I$13</definedName>
    <definedName name="_xlnm.Print_Area" localSheetId="0">TŚM!$A$2:$J$5</definedName>
  </definedNames>
  <calcPr calcId="191029"/>
</workbook>
</file>

<file path=xl/calcChain.xml><?xml version="1.0" encoding="utf-8"?>
<calcChain xmlns="http://schemas.openxmlformats.org/spreadsheetml/2006/main">
  <c r="J19" i="26" l="1"/>
  <c r="I19" i="26" s="1"/>
  <c r="H17" i="26"/>
  <c r="J17" i="26" s="1"/>
  <c r="I17" i="26" s="1"/>
  <c r="H18" i="26"/>
  <c r="J18" i="26" s="1"/>
  <c r="I18" i="26" s="1"/>
  <c r="H19" i="26"/>
  <c r="H20" i="26"/>
  <c r="J20" i="26" s="1"/>
  <c r="I20" i="26" s="1"/>
  <c r="H21" i="26"/>
  <c r="J21" i="26" s="1"/>
  <c r="I21" i="26" s="1"/>
  <c r="E16" i="26" l="1"/>
  <c r="H16" i="26" s="1"/>
  <c r="E5" i="26"/>
  <c r="H5" i="26" s="1"/>
  <c r="J5" i="26" s="1"/>
  <c r="E6" i="26"/>
  <c r="H6" i="26" s="1"/>
  <c r="E7" i="26"/>
  <c r="H7" i="26" s="1"/>
  <c r="J7" i="26" s="1"/>
  <c r="I7" i="26" s="1"/>
  <c r="E8" i="26"/>
  <c r="H8" i="26" s="1"/>
  <c r="J8" i="26" s="1"/>
  <c r="I8" i="26" s="1"/>
  <c r="E9" i="26"/>
  <c r="H9" i="26" s="1"/>
  <c r="J9" i="26" s="1"/>
  <c r="I9" i="26" s="1"/>
  <c r="E10" i="26"/>
  <c r="H10" i="26" s="1"/>
  <c r="J10" i="26" s="1"/>
  <c r="I10" i="26" s="1"/>
  <c r="E11" i="26"/>
  <c r="H11" i="26" s="1"/>
  <c r="J11" i="26" s="1"/>
  <c r="I11" i="26" s="1"/>
  <c r="H12" i="26" l="1"/>
  <c r="J6" i="26"/>
  <c r="I6" i="26" s="1"/>
  <c r="I5" i="26"/>
  <c r="I12" i="26" s="1"/>
  <c r="J12" i="26"/>
  <c r="J16" i="26"/>
  <c r="H22" i="26"/>
  <c r="F23" i="49"/>
  <c r="J22" i="26" l="1"/>
  <c r="I16" i="26"/>
  <c r="I22" i="26" s="1"/>
  <c r="E14" i="28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<sst xmlns="http://schemas.openxmlformats.org/spreadsheetml/2006/main" count="134" uniqueCount="86">
  <si>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</si>
  <si>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</si>
  <si>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</si>
  <si>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</si>
  <si>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</si>
  <si>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</si>
  <si>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</si>
  <si>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</si>
  <si>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</si>
  <si>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</si>
  <si>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</si>
  <si>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</si>
  <si>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</si>
  <si>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</si>
  <si>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</si>
  <si>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</si>
  <si>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</si>
  <si>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</si>
  <si>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</si>
  <si>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</si>
  <si>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</si>
  <si>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</si>
  <si>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</si>
  <si>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</si>
  <si>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</si>
  <si>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</si>
  <si>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</si>
  <si>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</si>
  <si>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</si>
  <si>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</si>
  <si>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</si>
  <si>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</si>
  <si>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</si>
  <si>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</si>
  <si>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</si>
  <si>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</si>
  <si>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</si>
  <si>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</si>
  <si>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</si>
  <si>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</si>
  <si>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</si>
  <si>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</si>
  <si>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</si>
  <si>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</si>
  <si>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</si>
  <si>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</si>
  <si>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</si>
  <si>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</si>
  <si>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</si>
  <si>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</si>
  <si>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</si>
  <si>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</si>
  <si>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</si>
  <si>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</si>
  <si>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Nazwa przedmiotu zamówienia</t>
  </si>
  <si>
    <t>SZT.</t>
  </si>
  <si>
    <t>FORMULARZ OFERTOWY</t>
  </si>
  <si>
    <t xml:space="preserve">Nazwa firmy……………. </t>
  </si>
  <si>
    <t>Imię i Nazwisko</t>
  </si>
  <si>
    <t xml:space="preserve">       Stanowisko/ funkcja</t>
  </si>
  <si>
    <t xml:space="preserve">NIP/Regon/KRS/CEiDG…. </t>
  </si>
  <si>
    <t xml:space="preserve">      Data i podpis</t>
  </si>
  <si>
    <t>Telefon kontaktowy:………</t>
  </si>
  <si>
    <t>Email:………………………</t>
  </si>
  <si>
    <t>Adres………..……………</t>
  </si>
  <si>
    <t>ZADANIE NR 1</t>
  </si>
  <si>
    <t>SUMA</t>
  </si>
  <si>
    <t>Nazwa zaoferowanego przedmiotu zamówienia</t>
  </si>
  <si>
    <t>ZADANIE NR 2</t>
  </si>
  <si>
    <t>OP.</t>
  </si>
  <si>
    <t>Nazwa i opis potrzeby asortymentowej</t>
  </si>
  <si>
    <t>Mysz komputerowa przewodowa
- interface: USB 2.0
- ilość przycisków: 2
- rolka przewijania: tak
- sensor:optyczny
- rozdzielczoś: miniumum 1000dpi
- długosc przewodu: minimum 1,8m
- kolor: czarna</t>
  </si>
  <si>
    <t xml:space="preserve">Klawiatura komputerowa przewodowa
- interface: USB 2.0
- Typ klawiatury: membramowa
- układ klawiszy US
- klawisze numeryczne: tak
- długośc przewodu: minimum 1,5m
</t>
  </si>
  <si>
    <r>
      <rPr>
        <sz val="10"/>
        <color theme="1"/>
        <rFont val="Arial"/>
        <family val="2"/>
        <charset val="238"/>
      </rPr>
      <t>Kabel skrętka kat. 5e UTP
- Kategoria : 5e</t>
    </r>
    <r>
      <rPr>
        <u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- kolor otuliny: niebieski
- długość w opakowaniu 305m</t>
    </r>
  </si>
  <si>
    <t xml:space="preserve">Bateria - akumulator do drukarki etykiet  DYMO RHINO 4200
- technologia: LI-ION
- napięcie: 7,4V
- pojemność: 1600mAh
- przeznaczenie: drukarka DYMO RHINO 4200
- wymiary: 67 x 41 x 23 mm
</t>
  </si>
  <si>
    <t>Przełącznik typu desktop, 5 portów gigabitowych
- 5 portów RJ45 10/100/1000 Mbps
- 4 porty PoE+, transfer danych i zasilanie urządzenia przy wykorzystaniu jednego kabla
- Zgodność ze standardem IEEE 802.3af/at
- Funkcja QoS 802.1p/DSCP
- Do 30 W mocy na każdym z portów PoE 
- Do 40 W mocy PoE łącznie</t>
  </si>
  <si>
    <t>Przełącznik typu desktop, 8 portów gigabitowych:
- 8 Portów RJ45 10/100/1000 Mb/s.
- minimum 4 porty PoE+, transfer danych i zasilanie urządzenia przy wykorzystaniu jednego kabla
- Zgodność ze standardem IEEE 802.3af/at
- Funkcja QoS 802.1p/DSCP .
- Do 30 W mocy PoE na każdym z portów PoE.
- Do 64 W łącznej mocy PoE.</t>
  </si>
  <si>
    <t>Adapter\Mostek dysków USB do IDE/SATA 
- obsługa dysków 2,5" i 3,5" SATA I/II/III i IDE
- kompatybilnośc z systemem Windows
- dodatkwe zasilanie dla złącza IDE
- standard USB: SuperSpeed USB 3.2 Gen 1 
- Wsteczna kompatybilność USB: tak
- złącza: 1 x SATA , 2 x IDE, 1 x IDE 4 pin (zasilanie), 1 x USB-A, 1 x DC 12V
- przewód USB-A min. 0,8m
- zasilacz urządzenia</t>
  </si>
  <si>
    <t>Taśma D1 do urządzenia DYMO RINO 4700
Kod producenta: S0720530/45013
Wymiary: 12mmX7m
Kolor nadruku: czarny
Kolor Taśmy: biały</t>
  </si>
  <si>
    <t>Taśma D1 do urządzenia DYMO RINO 4700 
Kod producenta: S0720580/45018
Wymiary: 12mmX7m
Kolor nadruku: czarny
Kolor taśmy: żółta</t>
  </si>
  <si>
    <t>Taśma D1 do urządzenia DYMO RINO 4700
Kod producenta: S0720560/45016
Wymiary: 12mmX7m
Kolor nadruku:czarny
Kolor taśmy: niebieska</t>
  </si>
  <si>
    <t>Taśma D1 do urządzenia DYMO RINO 4700
Kod producenta: S0720860/45806
Wymiary: 19mm x 7m
Kolor nadruku: czarny
Kolor taśmy: niebieska</t>
  </si>
  <si>
    <t>Taśma D1 do urządzenia DYMO RINO 4700
Kod producenta: S720830/45803
Wymiary: 19mm x 7m
Kolor nadruku: czarny
Kolor taśmy: biała</t>
  </si>
  <si>
    <t>Taśma D1 do urządzenia DYMO RINO 4700
Kod producenta: S0720880/45808
Wymiary: 19mm x 7m
Kolor nadruku: żółty
Kolor taśmy: czarna</t>
  </si>
  <si>
    <t>Pieczęć</t>
  </si>
  <si>
    <t xml:space="preserve">ilość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</si>
</sst>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8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5" xfId="0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Border="1"/>
    <xf numFmtId="1" fontId="41" fillId="0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center"/>
    </xf>
    <xf numFmtId="0" fontId="39" fillId="27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39" fillId="0" borderId="26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1" xfId="0" applyFont="1" applyBorder="1"/>
    <xf numFmtId="1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9" fillId="0" borderId="26" xfId="0" applyFont="1" applyFill="1" applyBorder="1" applyAlignment="1">
      <alignment horizontal="center"/>
    </xf>
    <xf numFmtId="164" fontId="0" fillId="0" borderId="27" xfId="0" applyNumberFormat="1" applyFont="1" applyFill="1" applyBorder="1"/>
    <xf numFmtId="164" fontId="0" fillId="0" borderId="28" xfId="0" applyNumberFormat="1" applyFont="1" applyFill="1" applyBorder="1"/>
    <xf numFmtId="0" fontId="4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%20Za&#322;.%20nr%201%20do%20notatki%20-%20Szacunkowa%20warto&#347;&#263;%20T&#346;M%20Informaty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liczenie szacunkowej watości "/>
      <sheetName val="Arkusz1"/>
    </sheetNames>
    <sheetDataSet>
      <sheetData sheetId="0">
        <row r="7">
          <cell r="D7">
            <v>35</v>
          </cell>
        </row>
        <row r="8">
          <cell r="D8">
            <v>20</v>
          </cell>
        </row>
        <row r="9">
          <cell r="D9">
            <v>23</v>
          </cell>
        </row>
        <row r="10">
          <cell r="D10">
            <v>2</v>
          </cell>
        </row>
        <row r="11">
          <cell r="D11">
            <v>10</v>
          </cell>
        </row>
        <row r="12">
          <cell r="D12">
            <v>10</v>
          </cell>
        </row>
        <row r="13">
          <cell r="D13">
            <v>2</v>
          </cell>
        </row>
        <row r="20">
          <cell r="D20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29"/>
  <sheetViews>
    <sheetView showZeros="0" tabSelected="1" topLeftCell="A10" zoomScaleNormal="100" zoomScaleSheetLayoutView="100" workbookViewId="0">
      <selection activeCell="P16" sqref="P16"/>
    </sheetView>
  </sheetViews>
  <sheetFormatPr defaultColWidth="9.140625" defaultRowHeight="15"/>
  <cols>
    <col min="1" max="1" width="3.85546875" style="43" bestFit="1" customWidth="1"/>
    <col min="2" max="2" width="42.7109375" style="43" customWidth="1"/>
    <col min="3" max="3" width="47.42578125" style="42" customWidth="1"/>
    <col min="4" max="4" width="6" style="43" customWidth="1"/>
    <col min="5" max="5" width="11.7109375" style="43" customWidth="1"/>
    <col min="6" max="6" width="12.85546875" style="43" customWidth="1"/>
    <col min="7" max="7" width="15.85546875" style="39" customWidth="1"/>
    <col min="8" max="8" width="13.140625" style="39" customWidth="1"/>
    <col min="9" max="9" width="12.7109375" style="39" customWidth="1"/>
    <col min="10" max="10" width="12.42578125" style="39" customWidth="1"/>
    <col min="11" max="16384" width="9.140625" style="39"/>
  </cols>
  <sheetData>
    <row r="1" spans="1:10" ht="15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44"/>
      <c r="B2" s="53"/>
    </row>
    <row r="3" spans="1:10">
      <c r="A3" s="58" t="s">
        <v>65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38.25">
      <c r="A4" s="40" t="s">
        <v>0</v>
      </c>
      <c r="B4" s="40" t="s">
        <v>70</v>
      </c>
      <c r="C4" s="40" t="s">
        <v>67</v>
      </c>
      <c r="D4" s="40" t="s">
        <v>7</v>
      </c>
      <c r="E4" s="67" t="s">
        <v>2</v>
      </c>
      <c r="F4" s="68"/>
      <c r="G4" s="40" t="s">
        <v>50</v>
      </c>
      <c r="H4" s="40" t="s">
        <v>51</v>
      </c>
      <c r="I4" s="40" t="s">
        <v>52</v>
      </c>
      <c r="J4" s="40" t="s">
        <v>53</v>
      </c>
    </row>
    <row r="5" spans="1:10" ht="114.75" customHeight="1">
      <c r="A5" s="46">
        <v>1</v>
      </c>
      <c r="B5" s="56" t="s">
        <v>71</v>
      </c>
      <c r="C5" s="69"/>
      <c r="D5" s="45" t="s">
        <v>55</v>
      </c>
      <c r="E5" s="70">
        <f>'[1]wyliczenie szacunkowej watości '!D7</f>
        <v>35</v>
      </c>
      <c r="F5" s="71"/>
      <c r="G5" s="41"/>
      <c r="H5" s="41">
        <f>E5*G5</f>
        <v>0</v>
      </c>
      <c r="I5" s="41">
        <f>ROUND(J5-H5,2)</f>
        <v>0</v>
      </c>
      <c r="J5" s="41">
        <f>ROUND(H5*1.23,2)</f>
        <v>0</v>
      </c>
    </row>
    <row r="6" spans="1:10" ht="81.75" customHeight="1">
      <c r="A6" s="46">
        <v>2</v>
      </c>
      <c r="B6" s="56" t="s">
        <v>72</v>
      </c>
      <c r="C6" s="69"/>
      <c r="D6" s="45" t="s">
        <v>55</v>
      </c>
      <c r="E6" s="70">
        <f>'[1]wyliczenie szacunkowej watości '!D8</f>
        <v>20</v>
      </c>
      <c r="F6" s="71"/>
      <c r="G6" s="41"/>
      <c r="H6" s="41">
        <f t="shared" ref="H6:H11" si="0">E6*G6</f>
        <v>0</v>
      </c>
      <c r="I6" s="41">
        <f t="shared" ref="I6:I11" si="1">ROUND(J6-H6,2)</f>
        <v>0</v>
      </c>
      <c r="J6" s="41">
        <f t="shared" ref="J6:J11" si="2">ROUND(H6*1.23,2)</f>
        <v>0</v>
      </c>
    </row>
    <row r="7" spans="1:10" ht="60" customHeight="1">
      <c r="A7" s="46">
        <v>3</v>
      </c>
      <c r="B7" s="72" t="s">
        <v>73</v>
      </c>
      <c r="C7" s="69"/>
      <c r="D7" s="45" t="s">
        <v>69</v>
      </c>
      <c r="E7" s="70">
        <f>'[1]wyliczenie szacunkowej watości '!D9</f>
        <v>23</v>
      </c>
      <c r="F7" s="71"/>
      <c r="G7" s="41"/>
      <c r="H7" s="41">
        <f t="shared" si="0"/>
        <v>0</v>
      </c>
      <c r="I7" s="41">
        <f t="shared" si="1"/>
        <v>0</v>
      </c>
      <c r="J7" s="41">
        <f t="shared" si="2"/>
        <v>0</v>
      </c>
    </row>
    <row r="8" spans="1:10" ht="105.75" customHeight="1">
      <c r="A8" s="46">
        <v>4</v>
      </c>
      <c r="B8" s="73" t="s">
        <v>74</v>
      </c>
      <c r="C8" s="69"/>
      <c r="D8" s="45" t="s">
        <v>55</v>
      </c>
      <c r="E8" s="70">
        <f>'[1]wyliczenie szacunkowej watości '!D10</f>
        <v>2</v>
      </c>
      <c r="F8" s="71"/>
      <c r="G8" s="41"/>
      <c r="H8" s="41">
        <f t="shared" si="0"/>
        <v>0</v>
      </c>
      <c r="I8" s="41">
        <f t="shared" si="1"/>
        <v>0</v>
      </c>
      <c r="J8" s="41">
        <f t="shared" si="2"/>
        <v>0</v>
      </c>
    </row>
    <row r="9" spans="1:10" ht="112.5" customHeight="1">
      <c r="A9" s="46">
        <v>5</v>
      </c>
      <c r="B9" s="74" t="s">
        <v>75</v>
      </c>
      <c r="C9" s="69"/>
      <c r="D9" s="45" t="s">
        <v>55</v>
      </c>
      <c r="E9" s="70">
        <f>'[1]wyliczenie szacunkowej watości '!D11</f>
        <v>10</v>
      </c>
      <c r="F9" s="71"/>
      <c r="G9" s="41"/>
      <c r="H9" s="41">
        <f t="shared" si="0"/>
        <v>0</v>
      </c>
      <c r="I9" s="41">
        <f t="shared" si="1"/>
        <v>0</v>
      </c>
      <c r="J9" s="41">
        <f t="shared" si="2"/>
        <v>0</v>
      </c>
    </row>
    <row r="10" spans="1:10" ht="123" customHeight="1">
      <c r="A10" s="46">
        <v>6</v>
      </c>
      <c r="B10" s="74" t="s">
        <v>76</v>
      </c>
      <c r="C10" s="69"/>
      <c r="D10" s="45" t="s">
        <v>55</v>
      </c>
      <c r="E10" s="70">
        <f>'[1]wyliczenie szacunkowej watości '!D12</f>
        <v>10</v>
      </c>
      <c r="F10" s="71"/>
      <c r="G10" s="41"/>
      <c r="H10" s="41">
        <f t="shared" si="0"/>
        <v>0</v>
      </c>
      <c r="I10" s="41">
        <f t="shared" si="1"/>
        <v>0</v>
      </c>
      <c r="J10" s="41">
        <f t="shared" si="2"/>
        <v>0</v>
      </c>
    </row>
    <row r="11" spans="1:10" ht="132" customHeight="1">
      <c r="A11" s="46">
        <v>7</v>
      </c>
      <c r="B11" s="73" t="s">
        <v>77</v>
      </c>
      <c r="C11" s="69"/>
      <c r="D11" s="45" t="s">
        <v>55</v>
      </c>
      <c r="E11" s="70">
        <f>'[1]wyliczenie szacunkowej watości '!D13</f>
        <v>2</v>
      </c>
      <c r="F11" s="71"/>
      <c r="G11" s="41"/>
      <c r="H11" s="41">
        <f t="shared" si="0"/>
        <v>0</v>
      </c>
      <c r="I11" s="41">
        <f t="shared" si="1"/>
        <v>0</v>
      </c>
      <c r="J11" s="41">
        <f t="shared" si="2"/>
        <v>0</v>
      </c>
    </row>
    <row r="12" spans="1:10" ht="15.75" thickBot="1">
      <c r="A12" s="49"/>
      <c r="B12" s="49"/>
      <c r="C12" s="50"/>
      <c r="D12" s="51"/>
      <c r="E12" s="52"/>
      <c r="F12" s="49"/>
      <c r="G12" s="64" t="s">
        <v>66</v>
      </c>
      <c r="H12" s="65">
        <f>SUM(H5:H11)</f>
        <v>0</v>
      </c>
      <c r="I12" s="65">
        <f>SUM(I5:I11)</f>
        <v>0</v>
      </c>
      <c r="J12" s="66">
        <f>SUM(J5:J11)</f>
        <v>0</v>
      </c>
    </row>
    <row r="14" spans="1:10">
      <c r="A14" s="58" t="s">
        <v>68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38.25">
      <c r="A15" s="40" t="s">
        <v>0</v>
      </c>
      <c r="B15" s="40" t="s">
        <v>70</v>
      </c>
      <c r="C15" s="40" t="s">
        <v>54</v>
      </c>
      <c r="D15" s="40" t="s">
        <v>7</v>
      </c>
      <c r="E15" s="67" t="s">
        <v>85</v>
      </c>
      <c r="F15" s="68"/>
      <c r="G15" s="40" t="s">
        <v>50</v>
      </c>
      <c r="H15" s="40" t="s">
        <v>51</v>
      </c>
      <c r="I15" s="40" t="s">
        <v>52</v>
      </c>
      <c r="J15" s="40" t="s">
        <v>53</v>
      </c>
    </row>
    <row r="16" spans="1:10" ht="75" customHeight="1">
      <c r="A16" s="46">
        <v>1</v>
      </c>
      <c r="B16" s="78" t="s">
        <v>78</v>
      </c>
      <c r="C16" s="69"/>
      <c r="D16" s="45" t="s">
        <v>55</v>
      </c>
      <c r="E16" s="70">
        <f>'[1]wyliczenie szacunkowej watości '!D20</f>
        <v>5</v>
      </c>
      <c r="F16" s="79"/>
      <c r="G16" s="41"/>
      <c r="H16" s="41">
        <f>E16*G16</f>
        <v>0</v>
      </c>
      <c r="I16" s="41">
        <f>ROUND(J16-H16,2)</f>
        <v>0</v>
      </c>
      <c r="J16" s="41">
        <f>ROUND(H16*1.23,2)</f>
        <v>0</v>
      </c>
    </row>
    <row r="17" spans="1:16" ht="75" customHeight="1">
      <c r="A17" s="46">
        <v>2</v>
      </c>
      <c r="B17" s="78" t="s">
        <v>79</v>
      </c>
      <c r="C17" s="69"/>
      <c r="D17" s="45" t="s">
        <v>55</v>
      </c>
      <c r="E17" s="71">
        <v>24</v>
      </c>
      <c r="F17" s="79"/>
      <c r="G17" s="41"/>
      <c r="H17" s="41">
        <f t="shared" ref="H17:H21" si="3">E17*G17</f>
        <v>0</v>
      </c>
      <c r="I17" s="41">
        <f t="shared" ref="I17:I21" si="4">ROUND(J17-H17,2)</f>
        <v>0</v>
      </c>
      <c r="J17" s="41">
        <f t="shared" ref="J17:J21" si="5">ROUND(H17*1.23,2)</f>
        <v>0</v>
      </c>
    </row>
    <row r="18" spans="1:16" ht="75" customHeight="1">
      <c r="A18" s="46">
        <v>3</v>
      </c>
      <c r="B18" s="78" t="s">
        <v>80</v>
      </c>
      <c r="C18" s="69"/>
      <c r="D18" s="45" t="s">
        <v>55</v>
      </c>
      <c r="E18" s="71">
        <v>5</v>
      </c>
      <c r="F18" s="79"/>
      <c r="G18" s="41"/>
      <c r="H18" s="41">
        <f t="shared" si="3"/>
        <v>0</v>
      </c>
      <c r="I18" s="41">
        <f t="shared" si="4"/>
        <v>0</v>
      </c>
      <c r="J18" s="41">
        <f t="shared" si="5"/>
        <v>0</v>
      </c>
    </row>
    <row r="19" spans="1:16" ht="75" customHeight="1">
      <c r="A19" s="46">
        <v>4</v>
      </c>
      <c r="B19" s="78" t="s">
        <v>81</v>
      </c>
      <c r="C19" s="69"/>
      <c r="D19" s="45" t="s">
        <v>55</v>
      </c>
      <c r="E19" s="71">
        <v>5</v>
      </c>
      <c r="F19" s="79"/>
      <c r="G19" s="41"/>
      <c r="H19" s="41">
        <f t="shared" si="3"/>
        <v>0</v>
      </c>
      <c r="I19" s="41">
        <f t="shared" si="4"/>
        <v>0</v>
      </c>
      <c r="J19" s="41">
        <f t="shared" si="5"/>
        <v>0</v>
      </c>
    </row>
    <row r="20" spans="1:16" ht="75" customHeight="1">
      <c r="A20" s="46">
        <v>5</v>
      </c>
      <c r="B20" s="78" t="s">
        <v>82</v>
      </c>
      <c r="C20" s="69"/>
      <c r="D20" s="45" t="s">
        <v>55</v>
      </c>
      <c r="E20" s="71">
        <v>5</v>
      </c>
      <c r="F20" s="79"/>
      <c r="G20" s="41"/>
      <c r="H20" s="41">
        <f t="shared" si="3"/>
        <v>0</v>
      </c>
      <c r="I20" s="41">
        <f t="shared" si="4"/>
        <v>0</v>
      </c>
      <c r="J20" s="41">
        <f t="shared" si="5"/>
        <v>0</v>
      </c>
    </row>
    <row r="21" spans="1:16" ht="75" customHeight="1">
      <c r="A21" s="46">
        <v>6</v>
      </c>
      <c r="B21" s="78" t="s">
        <v>83</v>
      </c>
      <c r="C21" s="69"/>
      <c r="D21" s="45" t="s">
        <v>55</v>
      </c>
      <c r="E21" s="71">
        <v>5</v>
      </c>
      <c r="F21" s="79"/>
      <c r="G21" s="41"/>
      <c r="H21" s="41">
        <f t="shared" si="3"/>
        <v>0</v>
      </c>
      <c r="I21" s="41">
        <f t="shared" si="4"/>
        <v>0</v>
      </c>
      <c r="J21" s="41">
        <f t="shared" si="5"/>
        <v>0</v>
      </c>
    </row>
    <row r="22" spans="1:16" ht="15.75" thickBot="1">
      <c r="G22" s="75" t="s">
        <v>66</v>
      </c>
      <c r="H22" s="76">
        <f>SUM(H16:H21)</f>
        <v>0</v>
      </c>
      <c r="I22" s="76">
        <f>SUM(I16:I21)</f>
        <v>0</v>
      </c>
      <c r="J22" s="77">
        <f>SUM(J16:J21)</f>
        <v>0</v>
      </c>
    </row>
    <row r="23" spans="1:16">
      <c r="G23" s="54"/>
      <c r="H23" s="55"/>
      <c r="I23" s="55"/>
      <c r="J23" s="55"/>
    </row>
    <row r="24" spans="1:16">
      <c r="G24" s="54"/>
      <c r="H24" s="55"/>
      <c r="I24" s="55"/>
      <c r="J24" s="55"/>
    </row>
    <row r="25" spans="1:16">
      <c r="B25" s="48" t="s">
        <v>57</v>
      </c>
      <c r="C25" s="48"/>
      <c r="D25"/>
      <c r="E25"/>
      <c r="F25"/>
      <c r="G25"/>
      <c r="H25" s="47" t="s">
        <v>58</v>
      </c>
      <c r="I25"/>
      <c r="J25" s="47"/>
      <c r="K25"/>
      <c r="L25"/>
      <c r="M25"/>
      <c r="N25"/>
      <c r="O25"/>
    </row>
    <row r="26" spans="1:16">
      <c r="B26" s="48" t="s">
        <v>64</v>
      </c>
      <c r="C26" s="48"/>
      <c r="D26"/>
      <c r="E26"/>
      <c r="F26"/>
      <c r="G26"/>
      <c r="H26" s="47" t="s">
        <v>59</v>
      </c>
      <c r="I26"/>
      <c r="J26" s="47"/>
      <c r="K26"/>
      <c r="L26"/>
      <c r="M26"/>
      <c r="P26"/>
    </row>
    <row r="27" spans="1:16">
      <c r="B27" s="48" t="s">
        <v>60</v>
      </c>
      <c r="C27" s="48"/>
      <c r="D27"/>
      <c r="E27"/>
      <c r="F27"/>
      <c r="G27"/>
      <c r="H27" s="47" t="s">
        <v>61</v>
      </c>
      <c r="I27"/>
      <c r="J27" s="47"/>
      <c r="K27"/>
      <c r="L27"/>
      <c r="M27"/>
      <c r="N27"/>
      <c r="O27"/>
    </row>
    <row r="28" spans="1:16">
      <c r="B28" s="48" t="s">
        <v>62</v>
      </c>
      <c r="C28" s="48"/>
      <c r="D28"/>
      <c r="E28"/>
      <c r="F28"/>
      <c r="G28"/>
      <c r="H28" s="47" t="s">
        <v>84</v>
      </c>
      <c r="I28"/>
      <c r="J28"/>
      <c r="K28"/>
      <c r="L28"/>
      <c r="M28"/>
      <c r="N28"/>
      <c r="O28"/>
      <c r="P28"/>
    </row>
    <row r="29" spans="1:16">
      <c r="B29" s="48" t="s">
        <v>63</v>
      </c>
      <c r="C29" s="48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mergeCells count="18">
    <mergeCell ref="E15:F15"/>
    <mergeCell ref="E16:F16"/>
    <mergeCell ref="E6:F6"/>
    <mergeCell ref="E7:F7"/>
    <mergeCell ref="E8:F8"/>
    <mergeCell ref="E9:F9"/>
    <mergeCell ref="E10:F10"/>
    <mergeCell ref="E11:F11"/>
    <mergeCell ref="A1:J1"/>
    <mergeCell ref="E4:F4"/>
    <mergeCell ref="E5:F5"/>
    <mergeCell ref="A3:J3"/>
    <mergeCell ref="A14:J14"/>
    <mergeCell ref="E17:F17"/>
    <mergeCell ref="E18:F18"/>
    <mergeCell ref="E19:F19"/>
    <mergeCell ref="E20:F20"/>
    <mergeCell ref="E21:F21"/>
  </mergeCells>
  <printOptions horizontalCentered="1"/>
  <pageMargins left="0.23622047244094491" right="0.23622047244094491" top="1.3779527559055118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ColWidth="9.140625"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60" t="s">
        <v>21</v>
      </c>
      <c r="L1" s="61"/>
      <c r="M1" s="61"/>
      <c r="N1" s="61"/>
      <c r="O1" s="61"/>
      <c r="P1" s="61"/>
      <c r="Q1" s="61"/>
      <c r="R1" s="61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ColWidth="9.140625"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2" t="s">
        <v>18</v>
      </c>
      <c r="B1" s="62"/>
      <c r="C1" s="62"/>
      <c r="D1" s="62"/>
      <c r="E1" s="62"/>
      <c r="F1" s="62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3" t="s">
        <v>49</v>
      </c>
      <c r="B18" s="63"/>
      <c r="C18" s="63"/>
      <c r="D18" s="63"/>
      <c r="E18" s="63"/>
      <c r="F18" s="63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472C01-1E47-4C11-8B7A-5190622D66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2024-10-03T11:48:31Z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10.68.76.115</vt:lpwstr>
  </property>
</Properties>
</file>