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9.2023 - U - implanty (4)\2. SWZ\"/>
    </mc:Choice>
  </mc:AlternateContent>
  <xr:revisionPtr revIDLastSave="0" documentId="13_ncr:1_{C93EA939-E0D8-480C-8749-3D330DB14D2D}" xr6:coauthVersionLast="47" xr6:coauthVersionMax="47" xr10:uidLastSave="{00000000-0000-0000-0000-000000000000}"/>
  <bookViews>
    <workbookView xWindow="-28635" yWindow="15" windowWidth="14790" windowHeight="15585" tabRatio="500" xr2:uid="{00000000-000D-0000-FFFF-FFFF00000000}"/>
  </bookViews>
  <sheets>
    <sheet name="ZADANIE 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s="1"/>
  <c r="I11" i="1" s="1"/>
  <c r="F12" i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0" i="1"/>
  <c r="H10" i="1" s="1"/>
  <c r="I10" i="1" s="1"/>
  <c r="F19" i="1" l="1"/>
  <c r="H12" i="1"/>
  <c r="I12" i="1" s="1"/>
  <c r="H19" i="1" l="1"/>
</calcChain>
</file>

<file path=xl/sharedStrings.xml><?xml version="1.0" encoding="utf-8"?>
<sst xmlns="http://schemas.openxmlformats.org/spreadsheetml/2006/main" count="36" uniqueCount="27">
  <si>
    <t>Lp.</t>
  </si>
  <si>
    <t>Przedmiot  zamówienia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</si>
  <si>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</si>
  <si>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</si>
  <si>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</si>
  <si>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</si>
  <si>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</si>
  <si>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</si>
  <si>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</si>
  <si>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Elementy zestawu:</t>
  </si>
  <si>
    <t>- mieszalnik + cement gęsty</t>
  </si>
  <si>
    <t>szt.</t>
  </si>
  <si>
    <t>- igła z trokarem</t>
  </si>
  <si>
    <t>- igła biopsyjna</t>
  </si>
  <si>
    <t>2.</t>
  </si>
  <si>
    <t>- mieszalnik</t>
  </si>
  <si>
    <t>- cement</t>
  </si>
  <si>
    <t>Razem
Netto:</t>
  </si>
  <si>
    <t>Razem
Brutto:</t>
  </si>
  <si>
    <r>
      <t xml:space="preserve">Zestaw umożliwiający przezskórne, przeznasadowe uzupełnienie ubytku masy kostnej trzonu kręgowego cementem w przypadkach nowotworów 
i naczyniaków:
</t>
    </r>
    <r>
      <rPr>
        <sz val="10"/>
        <rFont val="Tahoma"/>
        <family val="2"/>
        <charset val="238"/>
      </rPr>
      <t>- Trokar do nakłucia trzonu.
- Igły do podawania masy klejowej lub cementu kostnego min. 4 różne średnice, 2 długości oraz 2 kształty ostrzy – stożkowe i jednostronnie ścięte.
- Sterylne urządzenie mieszająco-podające, zasilane
  elektrycznie, pozwalające na automatyczne mieszanie składników cementu w zamkniętym pojemniku z wykluczeniem błędu czynnika ludzkiego oraz samoczynne wypełnianie cementem zestawu do jego dotrzonowego podawania.
- Strzykawka z możliwością podania do 14 ml cementu.
- W zestawie przewód giętki zabezpieczający operatora przed bezpośrednim oddziaływaniem promieniowania Rtg.
- Cement o podwyższonej lepkości i gęstości (konsystencja plasteliny), zawierający środek cieniujący – minimum 20g.
- Czas podawania cementu do 18 min.</t>
    </r>
    <r>
      <rPr>
        <b/>
        <sz val="10"/>
        <rFont val="Tahoma"/>
        <family val="2"/>
        <charset val="238"/>
      </rPr>
      <t xml:space="preserve">
</t>
    </r>
  </si>
  <si>
    <r>
      <t xml:space="preserve">Zestaw do wertebroplastyki – umożliwiający przezskórne, przeznaczone, przeznasadowe uzupełnienie ubytku masy kostnej trzonu kręgowego cementem o podwyższonej gęstości w przypadkach złamań patologicznych  i nowotworów:
</t>
    </r>
    <r>
      <rPr>
        <sz val="10"/>
        <rFont val="Tahoma"/>
        <family val="2"/>
        <charset val="238"/>
      </rPr>
      <t>- Trokar do nakłucia trzonu, igły do podawania masy klejowej
  lub cementu kostnego.
- Możliwość wyboru kilku (min. 4) różnych średnic igieł, 2 długości oraz różnych kształtów ostrzy: centralne oraz jednostronnie ścięte (bezpieczne).
- Sterylne urządzenie mieszająco-podające, pozwalające na automatyczne, sterylne mieszanie składników cementu w zamkniętym pojemniku bez kontaktu wymieszanego cementu z powietrzem oraz wykluczeniem błędu czynnika ludzkiego, z pojemnikiem o objętości umożliwiającej podanie cementu do kilku trzonów min. 12 ml.
- W zestawie powinien znajdować się przewód giętki łączący podajnik z igłą.
- Cement o podwyższonej lepkości zawierający środek cieniujący – 30% siarczanu baru.</t>
    </r>
    <r>
      <rPr>
        <b/>
        <sz val="10"/>
        <rFont val="Tahoma"/>
        <family val="2"/>
        <charset val="238"/>
      </rPr>
      <t xml:space="preserve">
</t>
    </r>
  </si>
  <si>
    <t xml:space="preserve">Cena jednostkowa netto 
</t>
  </si>
  <si>
    <t>Jm.</t>
  </si>
  <si>
    <t>Załącznik nr 1 do umowy nr NZ.261.39.3.2023</t>
  </si>
  <si>
    <t>Formularz cenowo- techniczny  zadania nr 3</t>
  </si>
  <si>
    <r>
      <t xml:space="preserve">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1"/>
      </rPr>
      <t xml:space="preserve">Przedmiotem  zamówienia są </t>
    </r>
    <r>
      <rPr>
        <b/>
        <sz val="10"/>
        <rFont val="Tahoma"/>
        <family val="2"/>
        <charset val="238"/>
      </rPr>
      <t>sukcesywne dostawy zestawów do przezskórnego uzupełniania ubytków masy kostnej w trzonach kręgowych w złamaniach urazowych lub osteoporotycznych</t>
    </r>
    <r>
      <rPr>
        <sz val="10"/>
        <rFont val="Tahoma"/>
        <family val="2"/>
        <charset val="1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1"/>
      </rPr>
      <t xml:space="preserve"> Wykonawca gwarantuje, że wyroby objęte przedmiotem zamówienia dotyczącym zadania nr 3 spełniać będą wszystkie – wskazane w niniejszym załączniku – wymagania eksploatacyjno –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1"/>
      </rPr>
      <t xml:space="preserve"> Wykonawca oferuje w ramach przedmiotu umowy i jego cenie:
1) utworzyć w sali operacyjnej Klinicznego Oddziału Neurochirurgii Zamawiającego bank depozytowy wyrobów w pełnym asortymencie i zakresie wymaganych rozmiarów;
2) uzupełnić bank depozytowy niezwłocznie, nie później niż w terminie do </t>
    </r>
    <r>
      <rPr>
        <b/>
        <sz val="10"/>
        <rFont val="Tahoma"/>
        <family val="2"/>
        <charset val="238"/>
      </rPr>
      <t>……*</t>
    </r>
    <r>
      <rPr>
        <sz val="10"/>
        <rFont val="Tahoma"/>
        <family val="2"/>
        <charset val="1"/>
      </rPr>
      <t xml:space="preserve"> dni roboczych od dnia przekazania Wykonawcy raportu implantacji za pośrednictwem poczty elektronicznej na adres e-mail: </t>
    </r>
    <r>
      <rPr>
        <b/>
        <sz val="10"/>
        <rFont val="Tahoma"/>
        <family val="2"/>
        <charset val="238"/>
      </rPr>
      <t>…………*</t>
    </r>
    <r>
      <rPr>
        <sz val="10"/>
        <rFont val="Tahoma"/>
        <family val="2"/>
        <charset val="1"/>
      </rPr>
      <t xml:space="preserve"> 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1"/>
      </rPr>
      <t xml:space="preserve"> Dostarczane zamawiającemu wyroby powinny być umieszczone w trwałych - odpornych na uszkodzenia mechaniczne oraz zabezpieczonych przed działaniem szkodliwych czynników zewnętrznych - opakowaniach, na których należy zamieścić co najmniej</t>
    </r>
    <r>
      <rPr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1"/>
      </rPr>
      <t xml:space="preserve">następujące informacje:
</t>
    </r>
    <r>
      <rPr>
        <sz val="10"/>
        <rFont val="Tahoma"/>
        <family val="2"/>
        <charset val="238"/>
      </rPr>
      <t xml:space="preserve">    </t>
    </r>
    <r>
      <rPr>
        <sz val="10"/>
        <rFont val="Tahoma"/>
        <family val="2"/>
        <charset val="1"/>
      </rPr>
      <t xml:space="preserve">-  nazwa wyrobu, nazwa producenta,
</t>
    </r>
    <r>
      <rPr>
        <sz val="10"/>
        <rFont val="Tahoma"/>
        <family val="2"/>
        <charset val="238"/>
      </rPr>
      <t xml:space="preserve">    </t>
    </r>
    <r>
      <rPr>
        <sz val="10"/>
        <rFont val="Tahoma"/>
        <family val="2"/>
        <charset val="1"/>
      </rPr>
      <t xml:space="preserve">-  kod partii lub serii wyrobu, 
</t>
    </r>
    <r>
      <rPr>
        <sz val="10"/>
        <rFont val="Tahoma"/>
        <family val="2"/>
        <charset val="238"/>
      </rPr>
      <t xml:space="preserve">    </t>
    </r>
    <r>
      <rPr>
        <sz val="10"/>
        <rFont val="Tahoma"/>
        <family val="2"/>
        <charset val="1"/>
      </rPr>
      <t xml:space="preserve">-  oznaczenie daty, przed upływem której wyrób może być używany bezpiecznie, wyrażonej w latach i miesiącach,
</t>
    </r>
    <r>
      <rPr>
        <sz val="10"/>
        <rFont val="Tahoma"/>
        <family val="2"/>
        <charset val="238"/>
      </rPr>
      <t xml:space="preserve">    </t>
    </r>
    <r>
      <rPr>
        <sz val="10"/>
        <rFont val="Tahoma"/>
        <family val="2"/>
        <charset val="1"/>
      </rPr>
      <t xml:space="preserve">-  oznakowanie CE,
</t>
    </r>
    <r>
      <rPr>
        <sz val="10"/>
        <rFont val="Tahoma"/>
        <family val="2"/>
        <charset val="238"/>
      </rPr>
      <t xml:space="preserve">    </t>
    </r>
    <r>
      <rPr>
        <sz val="10"/>
        <rFont val="Tahoma"/>
        <family val="2"/>
        <charset val="1"/>
      </rPr>
      <t xml:space="preserve">-  inne oznaczenia i informacje wymagane na podstawie odrębnych przepisów.
</t>
    </r>
    <r>
      <rPr>
        <b/>
        <sz val="10"/>
        <rFont val="Tahoma"/>
        <family val="2"/>
        <charset val="238"/>
      </rPr>
      <t xml:space="preserve"> Uwaga:</t>
    </r>
    <r>
      <rPr>
        <sz val="10"/>
        <rFont val="Tahoma"/>
        <family val="2"/>
        <charset val="1"/>
      </rPr>
      <t xml:space="preserve"> Okres ważności wyrobów powinien wynosić minimum 24 miesiące od dnia dostawy do siedziby zamawiającego.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1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1"/>
      </rPr>
      <t>Wykonawca zapewnia, że na potwierdzenie stanu faktycznego, o którym mowa w pkt. 2 i 5 posiada stosowne dokumenty, które zostaną</t>
    </r>
    <r>
      <rPr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1"/>
      </rPr>
      <t xml:space="preserve">niezwłocznie przekazane zamawiającemu, na jego pisemny wniosek na etapie realizacji zamówienia.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1"/>
        <charset val="238"/>
      </rPr>
      <t xml:space="preserve">. </t>
    </r>
    <r>
      <rPr>
        <sz val="10"/>
        <color rgb="FF000000"/>
        <rFont val="Arial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*Wypełnia Wykonawca</t>
    </r>
  </si>
  <si>
    <t xml:space="preserve"> Załącznik nr 4 do SWZ NZ.261.39.2023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</si>
</sst>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1"/>
      <charset val="238"/>
    </font>
    <font>
      <sz val="10"/>
      <color rgb="FF000000"/>
      <name val="Arial"/>
      <family val="2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b/>
      <sz val="9"/>
      <color rgb="FF000000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>
      <alignment vertical="center"/>
    </xf>
    <xf numFmtId="2" fontId="0" fillId="2" borderId="1" xfId="0" applyNumberFormat="1" applyFill="1" applyBorder="1">
      <alignment vertical="center"/>
    </xf>
    <xf numFmtId="4" fontId="0" fillId="2" borderId="1" xfId="0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 wrapText="1"/>
    </xf>
    <xf numFmtId="4" fontId="15" fillId="0" borderId="1" xfId="0" applyNumberFormat="1" applyFont="1" applyBorder="1" applyAlignment="1">
      <alignment horizontal="center" vertical="top" wrapText="1"/>
    </xf>
    <xf numFmtId="43" fontId="15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9"/>
  <sheetViews>
    <sheetView tabSelected="1" view="pageBreakPreview" zoomScale="98" zoomScaleNormal="110" zoomScaleSheetLayoutView="98" workbookViewId="0">
      <selection activeCell="A2" sqref="A2:J2"/>
    </sheetView>
  </sheetViews>
  <sheetFormatPr defaultColWidth="6.140625" defaultRowHeight="15" x14ac:dyDescent="0.15"/>
  <cols>
    <col min="1" max="1" width="3.5703125" style="1" customWidth="1"/>
    <col min="2" max="2" width="50.5703125" style="2" bestFit="1" customWidth="1"/>
    <col min="3" max="3" width="4.5703125" style="3" bestFit="1" customWidth="1"/>
    <col min="4" max="4" width="5.140625" style="3" bestFit="1" customWidth="1"/>
    <col min="5" max="5" width="10" style="4" bestFit="1" customWidth="1"/>
    <col min="6" max="6" width="14.140625" style="5" bestFit="1" customWidth="1"/>
    <col min="7" max="7" width="7.42578125" style="6" customWidth="1"/>
    <col min="8" max="8" width="10.42578125" style="7" bestFit="1" customWidth="1"/>
    <col min="9" max="9" width="11.7109375" style="5" bestFit="1" customWidth="1"/>
    <col min="10" max="10" width="21.5703125" style="8" bestFit="1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2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2" spans="1:1008" x14ac:dyDescent="0.2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</row>
    <row r="3" spans="1:1008" x14ac:dyDescent="0.1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</row>
    <row r="4" spans="1:1008" s="9" customFormat="1" ht="354" customHeight="1" x14ac:dyDescent="0.2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</row>
    <row r="5" spans="1:1008" s="9" customForma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1" customFormat="1" ht="84.95" customHeight="1" x14ac:dyDescent="0.25">
      <c r="A6" s="27" t="s">
        <v>0</v>
      </c>
      <c r="B6" s="27" t="s">
        <v>1</v>
      </c>
      <c r="C6" s="28" t="s">
        <v>22</v>
      </c>
      <c r="D6" s="28" t="s">
        <v>2</v>
      </c>
      <c r="E6" s="28" t="s">
        <v>21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18">
        <v>1</v>
      </c>
      <c r="B7" s="13">
        <v>2</v>
      </c>
      <c r="C7" s="14">
        <v>3</v>
      </c>
      <c r="D7" s="14">
        <v>4</v>
      </c>
      <c r="E7" s="15">
        <v>5</v>
      </c>
      <c r="F7" s="13">
        <v>6</v>
      </c>
      <c r="G7" s="15">
        <v>7</v>
      </c>
      <c r="H7" s="13">
        <v>8</v>
      </c>
      <c r="I7" s="13">
        <v>9</v>
      </c>
      <c r="J7" s="13">
        <v>10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ht="280.5" x14ac:dyDescent="0.15">
      <c r="A8" s="36" t="s">
        <v>8</v>
      </c>
      <c r="B8" s="17" t="s">
        <v>19</v>
      </c>
      <c r="C8" s="46"/>
      <c r="D8" s="43"/>
      <c r="E8" s="39"/>
      <c r="F8" s="39"/>
      <c r="G8" s="40"/>
      <c r="H8" s="39"/>
      <c r="I8" s="39"/>
      <c r="J8" s="45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</row>
    <row r="9" spans="1:1008" x14ac:dyDescent="0.15">
      <c r="A9" s="37"/>
      <c r="B9" s="20" t="s">
        <v>9</v>
      </c>
      <c r="C9" s="46"/>
      <c r="D9" s="43"/>
      <c r="E9" s="39"/>
      <c r="F9" s="39"/>
      <c r="G9" s="40"/>
      <c r="H9" s="39"/>
      <c r="I9" s="39"/>
      <c r="J9" s="45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</row>
    <row r="10" spans="1:1008" x14ac:dyDescent="0.15">
      <c r="A10" s="37"/>
      <c r="B10" s="20" t="s">
        <v>10</v>
      </c>
      <c r="C10" s="21" t="s">
        <v>11</v>
      </c>
      <c r="D10" s="19">
        <v>30</v>
      </c>
      <c r="E10" s="24"/>
      <c r="F10" s="29">
        <f>ROUND(D10*E10,2)</f>
        <v>0</v>
      </c>
      <c r="G10" s="23"/>
      <c r="H10" s="29">
        <f>ROUND(F10+F10*G10,2)</f>
        <v>0</v>
      </c>
      <c r="I10" s="29">
        <f>ROUND(H10/D10,2)</f>
        <v>0</v>
      </c>
      <c r="J10" s="45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</row>
    <row r="11" spans="1:1008" x14ac:dyDescent="0.15">
      <c r="A11" s="37"/>
      <c r="B11" s="20" t="s">
        <v>12</v>
      </c>
      <c r="C11" s="21" t="s">
        <v>11</v>
      </c>
      <c r="D11" s="19">
        <v>69</v>
      </c>
      <c r="E11" s="24"/>
      <c r="F11" s="29">
        <f t="shared" ref="F11:F18" si="0">ROUND(D11*E11,2)</f>
        <v>0</v>
      </c>
      <c r="G11" s="23"/>
      <c r="H11" s="29">
        <f t="shared" ref="H11:H18" si="1">ROUND(F11+F11*G11,2)</f>
        <v>0</v>
      </c>
      <c r="I11" s="29">
        <f t="shared" ref="I11:I18" si="2">ROUND(H11/D11,2)</f>
        <v>0</v>
      </c>
      <c r="J11" s="45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</row>
    <row r="12" spans="1:1008" x14ac:dyDescent="0.15">
      <c r="A12" s="38"/>
      <c r="B12" s="20" t="s">
        <v>13</v>
      </c>
      <c r="C12" s="21" t="s">
        <v>11</v>
      </c>
      <c r="D12" s="19">
        <v>30</v>
      </c>
      <c r="E12" s="25"/>
      <c r="F12" s="29">
        <f t="shared" si="0"/>
        <v>0</v>
      </c>
      <c r="G12" s="23"/>
      <c r="H12" s="29">
        <f t="shared" si="1"/>
        <v>0</v>
      </c>
      <c r="I12" s="29">
        <f t="shared" si="2"/>
        <v>0</v>
      </c>
      <c r="J12" s="45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</row>
    <row r="13" spans="1:1008" ht="306" x14ac:dyDescent="0.15">
      <c r="A13" s="36" t="s">
        <v>14</v>
      </c>
      <c r="B13" s="22" t="s">
        <v>20</v>
      </c>
      <c r="C13" s="42"/>
      <c r="D13" s="43"/>
      <c r="E13" s="39"/>
      <c r="F13" s="44"/>
      <c r="G13" s="40"/>
      <c r="H13" s="44"/>
      <c r="I13" s="44"/>
      <c r="J13" s="45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</row>
    <row r="14" spans="1:1008" x14ac:dyDescent="0.15">
      <c r="A14" s="37"/>
      <c r="B14" s="20" t="s">
        <v>9</v>
      </c>
      <c r="C14" s="42"/>
      <c r="D14" s="43"/>
      <c r="E14" s="39"/>
      <c r="F14" s="44"/>
      <c r="G14" s="40"/>
      <c r="H14" s="44"/>
      <c r="I14" s="44"/>
      <c r="J14" s="45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</row>
    <row r="15" spans="1:1008" x14ac:dyDescent="0.15">
      <c r="A15" s="37"/>
      <c r="B15" s="20" t="s">
        <v>15</v>
      </c>
      <c r="C15" s="21" t="s">
        <v>11</v>
      </c>
      <c r="D15" s="19">
        <v>10</v>
      </c>
      <c r="E15" s="26"/>
      <c r="F15" s="29">
        <f t="shared" si="0"/>
        <v>0</v>
      </c>
      <c r="G15" s="23"/>
      <c r="H15" s="29">
        <f t="shared" si="1"/>
        <v>0</v>
      </c>
      <c r="I15" s="29">
        <f t="shared" si="2"/>
        <v>0</v>
      </c>
      <c r="J15" s="45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</row>
    <row r="16" spans="1:1008" x14ac:dyDescent="0.15">
      <c r="A16" s="37"/>
      <c r="B16" s="20" t="s">
        <v>16</v>
      </c>
      <c r="C16" s="21" t="s">
        <v>11</v>
      </c>
      <c r="D16" s="19">
        <v>14</v>
      </c>
      <c r="E16" s="26"/>
      <c r="F16" s="29">
        <f t="shared" si="0"/>
        <v>0</v>
      </c>
      <c r="G16" s="23"/>
      <c r="H16" s="29">
        <f t="shared" si="1"/>
        <v>0</v>
      </c>
      <c r="I16" s="29">
        <f t="shared" si="2"/>
        <v>0</v>
      </c>
      <c r="J16" s="45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</row>
    <row r="17" spans="1:1008" x14ac:dyDescent="0.15">
      <c r="A17" s="37"/>
      <c r="B17" s="20" t="s">
        <v>12</v>
      </c>
      <c r="C17" s="21" t="s">
        <v>11</v>
      </c>
      <c r="D17" s="19">
        <v>30</v>
      </c>
      <c r="E17" s="26"/>
      <c r="F17" s="29">
        <f t="shared" si="0"/>
        <v>0</v>
      </c>
      <c r="G17" s="23"/>
      <c r="H17" s="29">
        <f t="shared" si="1"/>
        <v>0</v>
      </c>
      <c r="I17" s="29">
        <f t="shared" si="2"/>
        <v>0</v>
      </c>
      <c r="J17" s="45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</row>
    <row r="18" spans="1:1008" x14ac:dyDescent="0.15">
      <c r="A18" s="38"/>
      <c r="B18" s="20" t="s">
        <v>13</v>
      </c>
      <c r="C18" s="21" t="s">
        <v>11</v>
      </c>
      <c r="D18" s="19">
        <v>15</v>
      </c>
      <c r="E18" s="26"/>
      <c r="F18" s="29">
        <f t="shared" si="0"/>
        <v>0</v>
      </c>
      <c r="G18" s="23"/>
      <c r="H18" s="29">
        <f t="shared" si="1"/>
        <v>0</v>
      </c>
      <c r="I18" s="29">
        <f t="shared" si="2"/>
        <v>0</v>
      </c>
      <c r="J18" s="45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</row>
    <row r="19" spans="1:1008" ht="22.5" x14ac:dyDescent="0.15">
      <c r="E19" s="31" t="s">
        <v>17</v>
      </c>
      <c r="F19" s="32">
        <f>SUM(F8:F18)</f>
        <v>0</v>
      </c>
      <c r="G19" s="31" t="s">
        <v>18</v>
      </c>
      <c r="H19" s="33">
        <f>SUM(H8:H18)</f>
        <v>0</v>
      </c>
      <c r="I19" s="30"/>
      <c r="ID19" s="9"/>
    </row>
  </sheetData>
  <mergeCells count="22">
    <mergeCell ref="I13:I14"/>
    <mergeCell ref="J13:J18"/>
    <mergeCell ref="J8:J12"/>
    <mergeCell ref="C8:C9"/>
    <mergeCell ref="D8:D9"/>
    <mergeCell ref="E8:E9"/>
    <mergeCell ref="A1:J1"/>
    <mergeCell ref="A3:J3"/>
    <mergeCell ref="A2:J2"/>
    <mergeCell ref="A8:A12"/>
    <mergeCell ref="A13:A18"/>
    <mergeCell ref="F8:F9"/>
    <mergeCell ref="G8:G9"/>
    <mergeCell ref="H8:H9"/>
    <mergeCell ref="I8:I9"/>
    <mergeCell ref="A4:J4"/>
    <mergeCell ref="C13:C14"/>
    <mergeCell ref="D13:D14"/>
    <mergeCell ref="E13:E14"/>
    <mergeCell ref="F13:F14"/>
    <mergeCell ref="G13:G14"/>
    <mergeCell ref="H13:H14"/>
  </mergeCells>
  <printOptions horizontalCentered="1"/>
  <pageMargins left="0.23622047244094491" right="0.23622047244094491" top="0.74803149606299213" bottom="0.35433070866141736" header="0" footer="0"/>
  <pageSetup paperSize="9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93</cp:revision>
  <cp:lastPrinted>2023-08-08T07:55:03Z</cp:lastPrinted>
  <dcterms:created xsi:type="dcterms:W3CDTF">2019-02-04T11:59:38Z</dcterms:created>
  <dcterms:modified xsi:type="dcterms:W3CDTF">2023-08-08T11:27:09Z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