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KTUALNI PRACOWNICY\AGNIESZKACH\2024\ZP-24-030UN odczynniki\"/>
    </mc:Choice>
  </mc:AlternateContent>
  <bookViews>
    <workbookView xWindow="0" yWindow="0" windowWidth="28800" windowHeight="12300" activeTab="6"/>
  </bookViews>
  <sheets>
    <sheet name="1" sheetId="10" r:id="rId1"/>
    <sheet name="2" sheetId="14" r:id="rId2"/>
    <sheet name="3" sheetId="15" r:id="rId3"/>
    <sheet name="4" sheetId="16" r:id="rId4"/>
    <sheet name="5" sheetId="17" r:id="rId5"/>
    <sheet name="6" sheetId="18" r:id="rId6"/>
    <sheet name="7" sheetId="19" r:id="rId7"/>
    <sheet name="8" sheetId="20" r:id="rId8"/>
    <sheet name="8 jakość" sheetId="24" r:id="rId9"/>
    <sheet name="9" sheetId="21" r:id="rId10"/>
    <sheet name="10" sheetId="22" r:id="rId11"/>
    <sheet name="11" sheetId="23"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23" l="1"/>
  <c r="K13" i="23"/>
  <c r="M10" i="22"/>
  <c r="K10" i="22"/>
  <c r="K6" i="15"/>
  <c r="M6" i="15" s="1"/>
  <c r="M11" i="14"/>
  <c r="K11" i="14"/>
  <c r="K11" i="23" l="1"/>
  <c r="M11" i="23" s="1"/>
  <c r="K12" i="23"/>
  <c r="M12" i="23" s="1"/>
  <c r="K10" i="23"/>
  <c r="M10" i="23" s="1"/>
  <c r="K9" i="23"/>
  <c r="M9" i="23" s="1"/>
  <c r="K8" i="23"/>
  <c r="M8" i="23" s="1"/>
  <c r="K7" i="23"/>
  <c r="M7" i="23" s="1"/>
  <c r="K6" i="23"/>
  <c r="M6" i="23" s="1"/>
  <c r="K5" i="23"/>
  <c r="M5" i="23" s="1"/>
  <c r="K4" i="23"/>
  <c r="M4" i="23" s="1"/>
  <c r="K5" i="22"/>
  <c r="M5" i="22" s="1"/>
  <c r="K6" i="22"/>
  <c r="M6" i="22"/>
  <c r="K7" i="22"/>
  <c r="M7" i="22" s="1"/>
  <c r="K8" i="22"/>
  <c r="M8" i="22"/>
  <c r="K9" i="22"/>
  <c r="M9" i="22" s="1"/>
  <c r="M5" i="21"/>
  <c r="K5" i="21"/>
  <c r="K4" i="21"/>
  <c r="K6" i="21" s="1"/>
  <c r="J5" i="20"/>
  <c r="L5" i="20" s="1"/>
  <c r="J4" i="20"/>
  <c r="J6" i="20" s="1"/>
  <c r="K6" i="19"/>
  <c r="M6" i="19" s="1"/>
  <c r="K5" i="19"/>
  <c r="M5" i="19" s="1"/>
  <c r="K4" i="19"/>
  <c r="M4" i="19" s="1"/>
  <c r="M4" i="21" l="1"/>
  <c r="M6" i="21" s="1"/>
  <c r="L4" i="20"/>
  <c r="L6" i="20" s="1"/>
  <c r="M7" i="19"/>
  <c r="K7" i="19"/>
  <c r="K18" i="18"/>
  <c r="M18" i="18" s="1"/>
  <c r="K19" i="18"/>
  <c r="M19" i="18" s="1"/>
  <c r="K6" i="18"/>
  <c r="M6" i="18"/>
  <c r="K7" i="18"/>
  <c r="M7" i="18"/>
  <c r="K8" i="18"/>
  <c r="M8" i="18"/>
  <c r="K9" i="18"/>
  <c r="M9" i="18"/>
  <c r="K10" i="18"/>
  <c r="M10" i="18" s="1"/>
  <c r="K11" i="18"/>
  <c r="M11" i="18"/>
  <c r="K12" i="18"/>
  <c r="M12" i="18" s="1"/>
  <c r="K13" i="18"/>
  <c r="M13" i="18"/>
  <c r="K14" i="18"/>
  <c r="M14" i="18" s="1"/>
  <c r="K15" i="18"/>
  <c r="M15" i="18"/>
  <c r="K16" i="18"/>
  <c r="M16" i="18" s="1"/>
  <c r="K17" i="18"/>
  <c r="M17" i="18"/>
  <c r="K5" i="18"/>
  <c r="M5" i="18" s="1"/>
  <c r="K4" i="18"/>
  <c r="K4" i="17"/>
  <c r="M4" i="17" s="1"/>
  <c r="K5" i="16"/>
  <c r="M5" i="16"/>
  <c r="K6" i="16"/>
  <c r="M6" i="16"/>
  <c r="K7" i="16"/>
  <c r="M7" i="16"/>
  <c r="K8" i="16"/>
  <c r="M8" i="16"/>
  <c r="K4" i="16"/>
  <c r="M4" i="16" s="1"/>
  <c r="K9" i="15"/>
  <c r="M9" i="15" s="1"/>
  <c r="K8" i="15"/>
  <c r="M8" i="15" s="1"/>
  <c r="K7" i="15"/>
  <c r="M7" i="15" s="1"/>
  <c r="K4" i="15"/>
  <c r="M4" i="15" s="1"/>
  <c r="K20" i="18" l="1"/>
  <c r="M4" i="18"/>
  <c r="M20" i="18" s="1"/>
  <c r="M5" i="17"/>
  <c r="K5" i="17"/>
  <c r="M9" i="16"/>
  <c r="K9" i="16"/>
  <c r="M10" i="15"/>
  <c r="K10" i="15"/>
  <c r="K10" i="14"/>
  <c r="M10" i="14" s="1"/>
  <c r="K9" i="14"/>
  <c r="M9" i="14" s="1"/>
  <c r="K8" i="14"/>
  <c r="M8" i="14" s="1"/>
  <c r="K7" i="14"/>
  <c r="M7" i="14" s="1"/>
  <c r="K6" i="14"/>
  <c r="M6" i="14" s="1"/>
  <c r="K5" i="14"/>
  <c r="M5" i="14" s="1"/>
  <c r="K4" i="14"/>
  <c r="M4" i="14" s="1"/>
  <c r="K4" i="10" l="1"/>
  <c r="M4" i="10" l="1"/>
  <c r="K5" i="10"/>
  <c r="M5" i="10" s="1"/>
  <c r="K6" i="10"/>
  <c r="M6" i="10" s="1"/>
  <c r="K7" i="10"/>
  <c r="M7" i="10" s="1"/>
  <c r="K8" i="10"/>
  <c r="M8" i="10" s="1"/>
  <c r="K9" i="10"/>
  <c r="M9" i="10" s="1"/>
  <c r="K10" i="10"/>
  <c r="M10" i="10" s="1"/>
  <c r="K11" i="10"/>
  <c r="M11" i="10" s="1"/>
  <c r="K12" i="10" l="1"/>
  <c r="M12" i="10"/>
</calcChain>
</file>

<file path=xl/sharedStrings.xml><?xml version="1.0" encoding="utf-8"?>
<sst xmlns="http://schemas.openxmlformats.org/spreadsheetml/2006/main" count="467" uniqueCount="175">
  <si>
    <t>wartość brutto</t>
  </si>
  <si>
    <t>vat %</t>
  </si>
  <si>
    <t>suma</t>
  </si>
  <si>
    <t>lp.</t>
  </si>
  <si>
    <t xml:space="preserve">wartość netto </t>
  </si>
  <si>
    <t>asortyment</t>
  </si>
  <si>
    <t>nazwa asortymentu/ producent</t>
  </si>
  <si>
    <t>oferowana ilość opakowań</t>
  </si>
  <si>
    <t>cena jednostkowa netto za op.</t>
  </si>
  <si>
    <r>
      <rPr>
        <sz val="9"/>
        <color rgb="FFC00000"/>
        <rFont val="Ubuntu Light"/>
        <family val="2"/>
        <charset val="238"/>
      </rPr>
      <t>*</t>
    </r>
    <r>
      <rPr>
        <sz val="9"/>
        <color theme="1"/>
        <rFont val="Ubuntu Light"/>
        <family val="2"/>
        <charset val="238"/>
      </rPr>
      <t xml:space="preserve"> termin ważności w % i miesiącach</t>
    </r>
  </si>
  <si>
    <r>
      <t xml:space="preserve">*OFEROWANY TERMIN WAŻNOŚCI WYNOSI MINIMUM 70% TERMINU WAŻNOŚCI PODANEGO PRZEZ PRODUCENTA. Jeżeli wykonawca wydłuży termin ważności uzyska dodatkowe punkty  za kryterium termin ważności. Należy wskazać liczbę miesięcy, którym odpowiada podany termin w %, </t>
    </r>
    <r>
      <rPr>
        <i/>
        <sz val="9"/>
        <color rgb="FFC00000"/>
        <rFont val="Ubuntu"/>
        <family val="2"/>
        <charset val="238"/>
      </rPr>
      <t>np (75% - 9 mies)</t>
    </r>
  </si>
  <si>
    <t>….MIESIĘCY = …..%</t>
  </si>
  <si>
    <t>numer katalogowy</t>
  </si>
  <si>
    <t>oferowana wielkość opakowania jednostkowego</t>
  </si>
  <si>
    <t xml:space="preserve"> Pakiet 1 Odczynniki i materiały zużywalne do aparatu ABI PRISM i FAST 7500</t>
  </si>
  <si>
    <t xml:space="preserve">zamawiana ilość </t>
  </si>
  <si>
    <t>12000 rekacji</t>
  </si>
  <si>
    <t>11 [9*10]</t>
  </si>
  <si>
    <t>13[11*12+11]</t>
  </si>
  <si>
    <t>wymagana wielkość opakowania</t>
  </si>
  <si>
    <t>500-1000 reakcji</t>
  </si>
  <si>
    <t>1000 szt.</t>
  </si>
  <si>
    <t xml:space="preserve">100-200 szt. </t>
  </si>
  <si>
    <t>700 szt.</t>
  </si>
  <si>
    <t xml:space="preserve">50-100 szt. </t>
  </si>
  <si>
    <r>
      <rPr>
        <b/>
        <sz val="9"/>
        <rFont val="Ubuntu Light"/>
        <family val="2"/>
        <charset val="238"/>
      </rPr>
      <t>Nakrywki optyczne do mikropłytek reakcyjnych 96 -dołkowych</t>
    </r>
    <r>
      <rPr>
        <sz val="9"/>
        <rFont val="Ubuntu Light"/>
        <family val="2"/>
        <charset val="238"/>
      </rPr>
      <t xml:space="preserve"> Nakrywki MicroAmp Optical Adhesive Film lub równoważne:
- znajdujące zastosowanie do ilościowego oznaczania
  DNA techniką real time PCR, z wykorzystaniem
  będących na wyposażeniu aparatów 7500 Fast oraz
  7000,
- kompatybilne rozmiarowo do optycznych
  96-dołkowych mikropłytek reakcyjnych,
- wykonane z cienkiej, przezroczystej folii, zapewniającej
  optyczne i szczelne nakrycie mikropłytek reakcyjnych
</t>
    </r>
  </si>
  <si>
    <t>1 op. = 9 płytek</t>
  </si>
  <si>
    <t>1 op.</t>
  </si>
  <si>
    <r>
      <rPr>
        <b/>
        <sz val="9"/>
        <rFont val="Ubuntu Light"/>
        <family val="2"/>
        <charset val="238"/>
      </rPr>
      <t>Kit kalibracyjny do aparatu 7500 FAST</t>
    </r>
    <r>
      <rPr>
        <sz val="9"/>
        <rFont val="Ubuntu Light"/>
        <family val="2"/>
        <charset val="238"/>
      </rPr>
      <t xml:space="preserve"> Kit do kalibracji aparatu ABI 7500 Fast dla barwników ROX, FAM, TAMRA, VIC:
- umożliwiający skalibrowanie aparatu także na barwniki:
  SYBR Green, NED, JOE,
- składający się z 9 płytek:
7 płytek kalibracyjnych
        1 płytka kalibracyjna ROI + płytka podstawowa</t>
    </r>
  </si>
  <si>
    <r>
      <rPr>
        <b/>
        <sz val="9"/>
        <rFont val="Ubuntu Light"/>
        <family val="2"/>
        <charset val="238"/>
      </rPr>
      <t>Kit kalibracyjny do aparatu 7500 FAST</t>
    </r>
    <r>
      <rPr>
        <sz val="9"/>
        <rFont val="Ubuntu Light"/>
        <family val="2"/>
        <charset val="238"/>
      </rPr>
      <t xml:space="preserve"> Kit do kalibracji aparatu ABI 7500 Fast dla barwników Cy3®, Cy5® i Texas Red, składający się z 3 płytek kalibracyjnych.</t>
    </r>
  </si>
  <si>
    <t>1 op. = 3 płytki</t>
  </si>
  <si>
    <t>100-300 szt.</t>
  </si>
  <si>
    <t>1200 szt.</t>
  </si>
  <si>
    <r>
      <rPr>
        <b/>
        <sz val="9"/>
        <rFont val="Ubuntu Light"/>
        <family val="2"/>
        <charset val="238"/>
      </rPr>
      <t xml:space="preserve"> Chusteczki bezpyłowe </t>
    </r>
    <r>
      <rPr>
        <sz val="9"/>
        <rFont val="Ubuntu Light"/>
        <family val="2"/>
        <charset val="238"/>
      </rPr>
      <t xml:space="preserve">usuwające zanieczyszczenia RNas’ami z powierzchni
  szklanych i plastikowych,
- używane do czyszczenia stołów laboratoryjnych, pipet 
  i innego sprzętu laboratoryjnego      </t>
    </r>
  </si>
  <si>
    <r>
      <rPr>
        <b/>
        <sz val="9"/>
        <rFont val="Ubuntu Light"/>
        <family val="2"/>
        <charset val="238"/>
      </rPr>
      <t xml:space="preserve">Standard do sekwencjonowania v.3.1 </t>
    </r>
    <r>
      <rPr>
        <sz val="9"/>
        <rFont val="Ubuntu Light"/>
        <family val="2"/>
        <charset val="238"/>
      </rPr>
      <t>do 3500 Genetic Analyser - zestaw 4 probówek zawierających zliofolizowane DNA pozwalające na standaryzację znanej 1200 nukleotydowej sekwencji. Zestaw przy pomocy którego można wykonać kalibrację spektralną oraz kontrolną reakcję sekwencjonowania na 8 lub 24 kapilarnym analizatorze genetycznym</t>
    </r>
  </si>
  <si>
    <t xml:space="preserve">4- 8 probówek </t>
  </si>
  <si>
    <r>
      <rPr>
        <b/>
        <sz val="9"/>
        <rFont val="Ubuntu Light"/>
        <family val="2"/>
        <charset val="238"/>
      </rPr>
      <t>środek do mycia specjalistycznego</t>
    </r>
    <r>
      <rPr>
        <sz val="9"/>
        <rFont val="Ubuntu Light"/>
        <family val="2"/>
        <charset val="238"/>
      </rPr>
      <t xml:space="preserve">  usuwający zanieczyszczenia RNas’ami z powierzchni
  szklanych i plastikowych,
- używany do czyszczenia stołów laboratoryjnych, pipet 
  i innego sprzętu laboratoryjnego</t>
    </r>
  </si>
  <si>
    <t>1500 ml</t>
  </si>
  <si>
    <t>500-1500 ml</t>
  </si>
  <si>
    <r>
      <rPr>
        <b/>
        <sz val="9"/>
        <rFont val="Ubuntu Light"/>
        <family val="2"/>
        <charset val="238"/>
      </rPr>
      <t xml:space="preserve">Kit do przeprowadzania odwrotnej transkrypcji 
z inhibitorem RNAse </t>
    </r>
    <r>
      <rPr>
        <sz val="9"/>
        <rFont val="Ubuntu Light"/>
        <family val="2"/>
        <charset val="238"/>
      </rPr>
      <t xml:space="preserve"> Kit do przeprowadzania reakcji odwrotnej transkrypcji:
- zawiera wszystkie potrzebne komponenty do konwersji 
  RNA w cDNA (10x RTRandom Primers, 10xRT 
  Buffer, 25x dNTP Mix, MultiScribe  Reverse
  Transcriptase, RNase Inhibitor),
- objętość prowadzonej reakcji to 20µl,
- wystarczający do przeprowadzenia 500-1000 reakcji.</t>
    </r>
  </si>
  <si>
    <r>
      <rPr>
        <b/>
        <sz val="9"/>
        <rFont val="Ubuntu Light"/>
        <family val="2"/>
        <charset val="238"/>
      </rPr>
      <t xml:space="preserve">Mikropłytki reakcyjne 96-dołkowe typu Fast </t>
    </r>
    <r>
      <rPr>
        <sz val="9"/>
        <rFont val="Ubuntu Light"/>
        <family val="2"/>
        <charset val="238"/>
      </rPr>
      <t>Mikropłytki reakcyjne MicroAmp Fast Optical 96-Well Reaction Plate lub równoważne:
- z 96 dołkami o pojemności 0,1 ml,
- optycznie (fluorescencyjnie) neutralne,
- kompatybilne pod względem ścisłego dopasowania do
  96-dołkowego bloku posiadanego termocyklera 7500
  Fast,
- spełniające kryteria czystości wymagane w analizach
  DNA technika PCR,  
- kolekcjonowane fabrycznie, po 200 sztuk 
  w opakowaniu.</t>
    </r>
  </si>
  <si>
    <t>Pakiet 2 Zestawy testowe i kontrole międzynarodowe do analizatora GeneXpert</t>
  </si>
  <si>
    <t>Zestawy testowe do szybkiego ilosciowego oznaczania RNA wirusa HCV</t>
  </si>
  <si>
    <t>Zestawy testowe do szybkiego ilosciowego oznaczania DNA wirusa HBV</t>
  </si>
  <si>
    <t>Zestawy testowe do różnicowania infekcji Clostridium Difficile</t>
  </si>
  <si>
    <t xml:space="preserve">Zestawy pobraniowe do różnicowania infekcji Clostridium difficile </t>
  </si>
  <si>
    <t>Międzynarodowa Kontrola zewnętrzna dla HCV 1x w roku</t>
  </si>
  <si>
    <t>Międzynarodowa Kontrola zewnętrzna dla HBV 1x w roku</t>
  </si>
  <si>
    <t>Międzynarodowa Kontrola zewnętrzna dla Clostridium Difficile 1x w roku</t>
  </si>
  <si>
    <t>Parametry graniczne zestawów testowych :</t>
  </si>
  <si>
    <t xml:space="preserve">1.Zestawy testowe w pojemnikach z kodem, dostosowane bezpośrednio do użytku w aparacie </t>
  </si>
  <si>
    <t xml:space="preserve">2. Podane ilości zestawów do badań powinny uwzgledniać oznaczenia kontrolne. </t>
  </si>
  <si>
    <t>10 t</t>
  </si>
  <si>
    <t>50 szt.</t>
  </si>
  <si>
    <t>1 szt.</t>
  </si>
  <si>
    <t>2 szt.</t>
  </si>
  <si>
    <t>100 t</t>
  </si>
  <si>
    <t>300 t</t>
  </si>
  <si>
    <t>120 t</t>
  </si>
  <si>
    <t>2 op.</t>
  </si>
  <si>
    <t>Wzorzec masowy DNA 100bp1. Mieszanina fragmentów przygotowana przez cięcie specjalnie skonstruowanego plazmidu za pomocą restrykcyjnych endonukleaz. 2. Mieszanina zawiera 15 fragmentów dwuniciowego DNA o następującej wielkości (ilości par zasad): 100; 200; 300; 400; 500; 600; 700; 800; 900; 1,000; 1,100; 1,200; 1,300; 1,400; and 1,500 i dodatkowy prążek 2642 bp.3. Wskaźnik masy cząsteczkowej DNA XIV pozwala na dokładne określenie wielkości fragmentów DNA powstałych w reakcji PCR lub produktów trawienia restrykcyjnego rozdzielonych żelu agarozowym.</t>
  </si>
  <si>
    <t xml:space="preserve">Barwnik do wizualizacji kwasów nukleinowych w żelach elektroforetycznych
·     nowoczesny barwnik do wizualizacji kwasów nukleinowych w żelach elektroforetycznych
·          bezpieczna alternatywa dla bromku etydyny
·         Może być stosowany zarówno jako dodatek do żelu agarozowego, jak też do barwienia po rozdziale, gdzie daje wyższą czułość odczytu
·          Podstawowa fala wzbudzająca to kolor niebieski 
470-490 nm, a dodatkowa fala wzbudzenia przypada na zakres UV, dzięki czemu nie zachodzi potrzeba wymiany stosowanego wcześniej transiluminatora UV 302/312 nm
·         Prążki wybarwione emitują silny zielony sygnał około 530 nm i dobrze odcinają się od tła.
</t>
  </si>
  <si>
    <t xml:space="preserve">Bufor obciążnikowy 
·         gotowy do użytku koncentrat do nakładania próbek na żel agarozowy lub poliakryloamidowy 
·         posiada dwa znaczniki migrujące podczas rozdziału – Xylene Cyanol oraz Bromophenol Blue
·          dobrze miesza się z próbką 
·         optymalna zawartość glicerolu zapobiega rozmywaniu się w buforze i ułatwia opadanie na dno dołka.
</t>
  </si>
  <si>
    <r>
      <t xml:space="preserve">500 </t>
    </r>
    <r>
      <rPr>
        <sz val="9"/>
        <color rgb="FF000000"/>
        <rFont val="Calibri"/>
        <family val="2"/>
        <charset val="238"/>
      </rPr>
      <t>µ</t>
    </r>
    <r>
      <rPr>
        <sz val="9"/>
        <color rgb="FF000000"/>
        <rFont val="Ubuntu Light"/>
        <family val="2"/>
        <charset val="238"/>
      </rPr>
      <t>l</t>
    </r>
  </si>
  <si>
    <t>12 op.</t>
  </si>
  <si>
    <t>1 zasada</t>
  </si>
  <si>
    <t>1ml</t>
  </si>
  <si>
    <t>6x1ml</t>
  </si>
  <si>
    <t>Pakiet 3 Odczynniki do badań – wzorzec masowy, primery, barwniki, bufor obciążnikowy</t>
  </si>
  <si>
    <t>Linie komórkowe  RNA do diagnostyki białaczek typu:  - BCR/ABLb2a2 t(9:22)</t>
  </si>
  <si>
    <t>Linie komórkowe  RNA do diagnostyki białaczek typu:  - BCR/ABLb3a2 t(9:22)</t>
  </si>
  <si>
    <t>Linie komórkowe  RNA do diagnostyki białaczek typu:  - BCR/ABLe1a2 t(9:22)</t>
  </si>
  <si>
    <t>Linie komórkowe  RNA do diagnostyki białaczek typu:  - PML/RARa t(15:17)</t>
  </si>
  <si>
    <t>Linie komórkowe  RNA do diagnostyki białaczek typu:  - CBFB/MYH11 inv(16)</t>
  </si>
  <si>
    <t>400µl/ml</t>
  </si>
  <si>
    <t>2 szt</t>
  </si>
  <si>
    <t xml:space="preserve">Pakiet 4 linie komórkowe RNA do diagnostyki białaczek </t>
  </si>
  <si>
    <r>
      <rPr>
        <b/>
        <sz val="9"/>
        <rFont val="Ubuntu Light"/>
        <family val="2"/>
        <charset val="238"/>
      </rPr>
      <t xml:space="preserve">Zestaw do kwantyfikacji bibliotek NGS </t>
    </r>
    <r>
      <rPr>
        <sz val="9"/>
        <rFont val="Ubuntu Light"/>
        <family val="2"/>
        <charset val="238"/>
      </rPr>
      <t>Zestaw do oznaczania ilościowego bibliotek sekwencjonowania nowej generacji (NGS) w oparciu o qPCR. Produkt przeznaczony do bibliotek NGS przygotowanych pod kątem sekwencjonowania na platformach Illumina. Zawartośc opakowania : przynajmniej Master Mix typu SYBR FAST qPCR 5 ml zawierający barwnik referencyjny, dedykowany konkretnej platformie primer premix 1 ml oraz wstępnie rozcieńczony zestaw standardów DNA 6 szt. każdy po min. 80. Standardy stanowią serię 10-krotnych rozcieńczeń od 20 pM to 0,002 pM. Primer premix 10-krotnie stęzony. Opakowanie 500x20 µl.</t>
    </r>
  </si>
  <si>
    <t>500 x 20µl</t>
  </si>
  <si>
    <t xml:space="preserve">Pakiet 5 Zestaw do kwantyfikacji bibliotek NGS do sekwenatora NGS </t>
  </si>
  <si>
    <t>Pakiet 6 Sondy genetyczne</t>
  </si>
  <si>
    <t>Sonda genetyczna podwójna Tp53 / CEN17, lokalizacja 17p13.1 znakowana fluorochromami Orange -Tp53 o długości 185 kb i Green -CEN17, przeznaczona do laboratoryjnej diagnostyki medycznej in vitro, działająca w oparciu o technologię FISH. Sonda oznakowana znakiem CE IVD. Opakowanie sond po 10 testów/100ul. Sondy gotowe do użycia tj. fabrycznie zawieszone w buforze hybrydyzacyjnym</t>
  </si>
  <si>
    <t>Sonda genetyczna podwójna Tp53 / ATM, lokalizacja 17p13.1 i 11q22.3 znakowana fluorochromami Orange i Green o długości 560 kb i 550 kb, przeznaczona do laboratoryjnej diagnostyki medycznej in vitro, działająca w oparciu o technologię FISH. Sonda oznakowana znakiem CE IVD. Opakowanie sond po 10 testów/100ul. Sondy gotowe do użycia tj. fabrycznie zawieszone w buforze hybrydyzacyjnym</t>
  </si>
  <si>
    <t>Sonda genetyczna podwójna CDKN2C / CKS1B, lokalizacja 1p32.3, 1q21.3 znakowana fluorochromami Orange i Green o długości 210 kb i 356 kb, przeznaczona do laboratoryjnej diagnostyki medycznej in vitro, działająca w oparciu o technologię FISH. Sonda oznakowana znakiem CE IVD. Opakowanie sond po 10 testów/100ul. Sondy gotowe do użycia tj. fabrycznie zawieszone w buforze hybrydyzacyjnym</t>
  </si>
  <si>
    <t>Sonda genetyczna fuzyjno - translokacyjna CBFB - MYH 11, lokalizacja 16q22.1 and 16p13.11 znakowana fluorochromami Orange i Green o długości 550/720 kb i 560/ 520 kb, przeznaczona do laboratoryjnej diagnostyki medycznej in vitro, działająca w oparciu o technologię FISH. Sonda oznakowana znakiem CE IVD. Opakowanie sond po 10 testów/100ul. Sondy gotowe do użycia tj. fabrycznie zawieszone w buforze hybrydyzacyjnym</t>
  </si>
  <si>
    <t>Sonda genetyczna fuzyjno – translokacyjna DEK-NUP214, lokalizacja  6p22.3 and 9q34.13 znakowana fluorochromami Orange i Green o długości 680 kb i 600 kb, przeznaczona do laboratoryjnej diagnostyki medycznej in vitro, działająca w oparciu o technologię FISH. Sonda oznakowana znakiem CE IVD. Opakowanie sond po 10 testów/100ul. Sondy gotowe do użycia tj. fabrycznie zawieszone w buforze hybrydyzacyjnym</t>
  </si>
  <si>
    <t>Sonda genetyczna break apart NUP98, lokalizacja 11p15.4, znakowana fluorochromami Orange i Green o długości 570 kb i 670 kb, przeznaczona do laboratoryjnej diagnostyki medycznej in vitro, działająca w oparciu o technologię FISH. Sonda oznakowana znakiem CE IVD. Opakowanie sond po 10 testów/100ul. Sondy gotowe do użycia tj. fabrycznie zawieszone w buforze hybrydyzacyjnym</t>
  </si>
  <si>
    <t>Sonda genetyczna fuzyjno – translokacyjna ZBTB16 - RARA, lokalizacja 11q23.3 and 17q21.2, znakowana fluorochromami Orange i Green o długości 530 kb i 570 kb, przeznaczona do laboratoryjnej diagnostyki medycznej in vitro, działająca w oparciu o technologię FISH. Sonda oznakowana znakiem CE IVD. Opakowanie sond po 10 testów/100ul. Sondy gotowe do użycia tj. fabrycznie zawieszone w buforze hybrydyzacyjnym</t>
  </si>
  <si>
    <t>Sonda genetyczna break apart JAK2, lokalizacja 9p21.4, znakowana fluorochromami Orange i Green o długości 590 kb i 580 kb, przeznaczona do laboratoryjnej diagnostyki medycznej in vitro, działająca w oparciu o technologię FISH. Sonda oznakowana znakiem CE IVD. Opakowanie sond po 10 testów/100ul. Sondy gotowe do użycia tj. fabrycznie zawieszone w buforze hybrydyzacyjnym</t>
  </si>
  <si>
    <t>Sonda genetyczna break apart MYC, lokalizacja 8q24 znakowana fluorochromami Orange i Green o długości 650 kb i 690 kb, przeznaczona do laboratoryjnej diagnostyki medycznej in vitro, działająca w oparciu o technologię FISH. Sonda oznakowana znakiem CE IVD. Opakowanie sond po 10 testów/100ul. Sondy gotowe do użycia tj. fabrycznie zawieszone w buforze hybrydyzacyjnym</t>
  </si>
  <si>
    <t>Sonda genetyczna break apart IGK, lokalizacja 2p11.2,  znakowana fluorochromami Orange i Green o długości 730 kb i 450 kb, przeznaczona do laboratoryjnej diagnostyki medycznej in vitro, działająca w oparciu o technologię FISH. Sonda oznakowana znakiem CE IVD. Opakowanie sond po 10 testów/100ul. Sondy gotowe do użycia tj. fabrycznie zawieszone w buforze hybrydyzacyjnym</t>
  </si>
  <si>
    <t>Sonda genetyczna break apart BCL2, lokalizacja 18q21.33 znakowana fluorochromami Orange i Green o długości 570 kb i 700 kb, przeznaczona do laboratoryjnej diagnostyki medycznej in vitro, działająca w oparciu o technologię FISH. Sonda oznakowana znakiem CE IVD. Opakowanie sond po 10 testów/100ul. Sondy gotowe do użycia tj. fabrycznie zawieszone w buforze hybrydyzacyjnym</t>
  </si>
  <si>
    <t>Sonda genetyczna break apart BCL6, lokalizacja 3q27.3 znakowana fluorochromami Orange i Green o długości 700 kb i 680 kb, przeznaczona do laboratoryjnej diagnostyki medycznej in vitro, działająca w oparciu o technologię FISH. Sonda oznakowana znakiem CE IVD. Opakowanie sond po 10 testów/100ul. Sondy gotowe do użycia tj. fabrycznie zawieszone w buforze hybrydyzacyjnym</t>
  </si>
  <si>
    <t>Sonda genetyczna fuzyjno – translokacyjna KAT6A/CREBBP lokalizacja 8p11.21 and 16p13.3, znakowana fluorochromami Orange i Green o długości 540 /600 kb i 480/ 660 kb, przeznaczona do laboratoryjnej diagnostyki medycznej in vitro, działająca w oparciu o technologię FISH. Sonda oznakowana znakiem CE IVD. Opakowanie sond po 10 testów/100ul. Sondy gotowe do użycia tj. fabrycznie zawieszone w buforze hybrydyzacyjnym</t>
  </si>
  <si>
    <t>Sonda genetyczna subtelomerowa, pojedyncza do wybranego regionu chromosomowego, znakowana fluorochromami Orange lub Green, przeznaczona do laboratoryjnej diagnostyki medycznej in vitro, działająca w oparciu o technologię FISH. Sonda oznakowana znakiem CE IVD. Opakowanie sond po 10 testów/100ul. Sondy gotowe do użycia tj. fabrycznie zawieszone w buforze hybrydyzacyjnym</t>
  </si>
  <si>
    <t>Sonda genetyczna podwójna do wybranego markera molekularnego, znakowana dwoma fluorochromami Orange i Green, przeznaczona do laboratoryjnej diagnostyki medycznej in vitro, działająca w oparciu o technologię FISH. Sonda oznakowana znakiem CE IVD. Opakowanie sond po 10 testów/100ul. Sondy gotowe do użycia tj. fabrycznie zawieszone w buforze hybrydyzacyjnym</t>
  </si>
  <si>
    <t>Trypsyna (0.25 %) w DPBS  1 x 100 ml</t>
  </si>
  <si>
    <t>zamawiana ilość opakowań</t>
  </si>
  <si>
    <t>1 x 100 ml</t>
  </si>
  <si>
    <t>1. Kompletny zestaw do wykonania szybkiej, czułej
i specyficznej analizy RT-PCR z wykorzystaniem starterów specyficznych dla genu.
2. Zestaw zawierający kompleks enzymatyczny polimerazy DNA złożony z polimerazy DNA Taq oraz z polimerazy o aktywności korygującej.
3. Mieszanina enzymów (fiolka 1) zawiera zabezpieczający inhibitor rybonukleaz, który dezaktywuje szerokie spektrum tych enzymów i jest aktywowany w temp. 60˚C. Jego obecność zabezpiecza RNA podczas syntezy cDNA, kiedy inne inhibitory rybonukleaz zawodzą. Integralność mRNA jest szczególnie ważna podczas analizy dłuższych fragmentów. Temperatura wydłużania wynosi zawsze 68ºC.
4. Zestaw zawierający bufor 5x stężony polimeraz typu hot-start+ Transcriptor Reverse Transcriptase wraz z 
nukleotydami w stężeniu 1,5 nM. Bufor zawierający dezoksyrybonukleotydy i substancje dodatkowe umożliwia rozpoczęcie reakcji PCR w wersji „hot start”, co gwarantuje uzyskanie wysokiej specyficzności i polepszenia jakości wykonania poprzez redukcję procesu tworzenia dimerów starterów.
5. Bufor odpowiedni do stosowania w wypadku wykonywania jednostopniowej reakcji  RT-PCR dla trudnych matryc (skomplikowana struktura drugorzędowa, duża zawartość par GC) bez konieczności zwiększania temperatury reakcji. 
6. Zestaw zawierający inhibitor Rnaz
7. Każda seria zestawu jest testowana pod względem prawidłowości procesu RT-PCR. RT-PCR jest prowadzona dla 1000 kopii transkryptu in vitro RNA wirusa HAV.</t>
  </si>
  <si>
    <t>Pakiet 8 Odczynniki izotopowe do badań diagnostycznych</t>
  </si>
  <si>
    <t>ilość oznaczeń</t>
  </si>
  <si>
    <t>asortyment - Zestawy do oznaczania:</t>
  </si>
  <si>
    <t>hGH   IRMA 
 + min. 1 surowica kontrolna
do każdego zestawu</t>
  </si>
  <si>
    <t xml:space="preserve">Aldosteron   RIA CT  w surowicy i w moczu
 + min. 1 surowica kontrolna
do każdego zestawu
</t>
  </si>
  <si>
    <t>48-96 oznaczeń</t>
  </si>
  <si>
    <t>Pakiet 9 Odczynniki do wykrywania antygenu toksyny A i B Clostridium Difficile</t>
  </si>
  <si>
    <t>Szybki test immunoenzymatyczny / jednostudzienkowy/ do jednoczesnego wykrywania antygenu dehydrogenazy glutaminowej / GDH/ Clostridium Difficile oraz Toksyn A i B w próbkach kału Toksyna A min.0,7 ng/ml, Toksyna B min.0,2 ng/ml, kontrola dodatnia /antygen/ zawarta w zestawie. Czułość GDH 0,8ng/ml. Możliwość przechowywania próbki bez mrożenia do 72 godzin. czułość i swoistość testu wyznaczone względem metody referencyjnej tj. tkankowej/ bakteryjnej.</t>
  </si>
  <si>
    <t>Test immunochromatograficzny do jakosciowego wykrywania podwyższonego poziomu laktoferyny w probkach kału. Membrana testu pokryta przeciwciałami przeciwko laktoferynie, zawierająca przeciwciała sprzężone ze złotem koloidalnym. Kontrola dodatnia min. 2 ml zawarta w zestawie.</t>
  </si>
  <si>
    <t>25 t</t>
  </si>
  <si>
    <t>1) Dwie dostawy w roku
2) Analiza jakościowa i ilościowa
3) Objętość kazdej próbki dla EBV,CMV,BKV min. 1 ml, dla HCV, HBV min. 1,2 ml
4) Materiał wyjściowy dla EBV - krew pełna,dla CMV,HCV, HBV - osocze, dla BKV - osocze, mocz
5) Każdy panel powinien zawierać 4-10 próbek
6) Materiał próbek powinien pokrywać spektrum kliniczne materiałów badanych
7) Wynik końcowy powinien być wyrażony w kopiach/ml lub IU/ml
8) Dostawca paneli kontrolnych musi zapewniać indywidualne konto do zgłaszania wyników, dostępne przez internet i zabezpieczone hasłem
9) Udział w programie musi być potwierdzony certyfikatem oraz raportem zawierającym analizę statystyczną wyników. Możliwość anonimowego porównywania online własnych wyników z innymi uczestnikami programu</t>
  </si>
  <si>
    <t>Kontrola CMV</t>
  </si>
  <si>
    <t>Kontrola EBV</t>
  </si>
  <si>
    <t>Kontrola HCV</t>
  </si>
  <si>
    <t>Kontrola HBV</t>
  </si>
  <si>
    <t>Kontrola BKV</t>
  </si>
  <si>
    <t>I</t>
  </si>
  <si>
    <t>asortyment - odczynniki do oznaczania:</t>
  </si>
  <si>
    <t>wymagana wielkość panelu</t>
  </si>
  <si>
    <t>4-10 próbek</t>
  </si>
  <si>
    <t>ilość zamawiana</t>
  </si>
  <si>
    <t>4 panele / 2 lata</t>
  </si>
  <si>
    <t>Pakiet 10 Zewnętrzne panele kontroli jakości dla badań wykonywanych metodami biologii molekularnej</t>
  </si>
  <si>
    <t>Odczynnik monoklonalny anty A klon I</t>
  </si>
  <si>
    <t>Odczynnik monoklonalny anty A klon II</t>
  </si>
  <si>
    <t>Odczynnik monoklonalny anty B klon I</t>
  </si>
  <si>
    <t>Odczynnik monoklonalny anty B klon II</t>
  </si>
  <si>
    <t>Odczynnik monoklonalny anty D Blend</t>
  </si>
  <si>
    <t>Odczynnik monoklonalny anty D Rum</t>
  </si>
  <si>
    <t>Dolichotest</t>
  </si>
  <si>
    <t>Standaryzowane Krwinki Wzorcowe  typ PBS do układu ABO</t>
  </si>
  <si>
    <t>PBS</t>
  </si>
  <si>
    <t>1 amp. x 5 ml</t>
  </si>
  <si>
    <t>3 x 4 ml</t>
  </si>
  <si>
    <t>Pakiet 11 Odczynniki serologiczne i krwinki wzorcowe do oznaczeń grup krwi układu ABO i RH metodą probówkową</t>
  </si>
  <si>
    <t xml:space="preserve">Primery wg. podanych przez Zamawiającego sekwencji 
Średnia długość 18-30zasad
Skala syntezy min.50 nM
Primery syntezowane metoda bezsolną w fazie gazowej
Jednorodność długości produktu na poziomie 98%
Kontrola jakosci polegajaca na pomiarze OD, wykonaniu analizy MALDI-TOF- widmo do pobrania ze strony producenta
Dostarczane w postaci liofilizowanej wraz z raportem, który musi zawierać następujące informacje: nazwa, sekwencja, OD, Tm, przepis rozpuszczania
</t>
  </si>
  <si>
    <t>Primery nieznakowane</t>
  </si>
  <si>
    <t>Primery znakowane barwnikami</t>
  </si>
  <si>
    <t>a</t>
  </si>
  <si>
    <t>b</t>
  </si>
  <si>
    <t>6000 op.</t>
  </si>
  <si>
    <t>600 op.</t>
  </si>
  <si>
    <t>Zestaw Polymerazy DNA                                                                                                                                                     1. Enzym nieaktywny w temp. +15°C do +25°C w trakcie przygotowania PCR, aktywowany w temp. 95°C w trakcie początkowej denaturacji.
2. Amplifikacja docelowej genomowych DNA i cDNA do długości 3 kb, przy wysokiej swoistości, czułości oraz wydajności.
3. Każdy lot polimerazy poddawany kontrolom jakości: jednostka oznaczenia, test czynnościowy (czułość), test czynnościowy (matryca bogata w GC), test dla endonukleazy, test egzonukleazy, test z rybonukleazą.
4. Nierozcieńczone roztwory w opakowaniu pozostają stabilne w temp. od -15°C do -25 °C do upłynięcia daty ważności ok. 18 miesięcy. Polimerazę można także przechowywać w temp. ‑80°C.
5. Możliwość zastosowania z odczynnikiem uracylo‑N‑glikozylazy w celu zapobieżenia kontaminacji.
6. Bufor do przechowywania: Tris/HCl, 20 mmol/l; KCl, 100 mmol/l; DTT, 1 mmol/l; EDTA, 0.1 mmol; Tween 20, 20%; glicerol, 50% (v/v); pH ok. 9.0 at +25 °C.
7. Zawartość opakowania:
·     FastStart Taq DNA Polymerase (5 U/µl)
·         Bufor reakcyjny PCR, 10 x stęż. z 20 mM MgCl2 mmol/l ·         Roztwór MgCl2, 25 mM, pH ok. 8.3
·         Roztwór GC-RICH
·         Mix nukleotydów o czystości PCR Grade zawierający dUTP (Uracyl)</t>
  </si>
  <si>
    <t>Barwnik Giemzy - odczynnik do barwienia preparatow o gęstości min.0,99g/cm3 w 20 C, pH 6,1-7,0 w 20 C (nierozcieńczony)</t>
  </si>
  <si>
    <t>150 reakcji</t>
  </si>
  <si>
    <t>1000U</t>
  </si>
  <si>
    <t>500 ml</t>
  </si>
  <si>
    <t>10 [8*9]</t>
  </si>
  <si>
    <t>12[10*11+10]</t>
  </si>
  <si>
    <t>Lp.</t>
  </si>
  <si>
    <t>Parametr/warunek</t>
  </si>
  <si>
    <t>Metodyka wykonywania badań :</t>
  </si>
  <si>
    <t>Dokładność, precyzja i czułość metody :</t>
  </si>
  <si>
    <t>oferowane warunki/opis</t>
  </si>
  <si>
    <t>ilość punktów</t>
  </si>
  <si>
    <t>II</t>
  </si>
  <si>
    <t>III</t>
  </si>
  <si>
    <t>dwie kontrole</t>
  </si>
  <si>
    <t>możliwość wykonania w dwóch nastawieniach</t>
  </si>
  <si>
    <t>gotowa krzywa wzorcowa ( tzn. bez konieczności dodatkowego przygotowania )</t>
  </si>
  <si>
    <t>dokładność metody sprawdzona przy pomocy testu odzyskania i równoległości, gdzie współczynnik zmienności testu między próbkami wynosi 20 %
Współczynnik zmienności &lt;= 20%</t>
  </si>
  <si>
    <t>precyzja 
wyznaczona ze zmienności wewnątrztestowej  i między testowej</t>
  </si>
  <si>
    <t>czułość funkcjonalna testu tzn. najniższy poziom, który jest mierzony z 20 % precyzją zmienności wewnątrztestowej
   Współczynnik zmienności &lt;= 20%</t>
  </si>
  <si>
    <t>Termin ważności
HGH – 9 tygodni i powyżej</t>
  </si>
  <si>
    <t>tak - 20 pkt.
nie –   0 pkt</t>
  </si>
  <si>
    <t>tak – 10 pkt
nie –   0 pkt</t>
  </si>
  <si>
    <t>Parametry jakościowe dla pakietu nr 8 poz 1</t>
  </si>
  <si>
    <t>Termin ważności
Aldosteron – 8 tygodni i powyżej</t>
  </si>
  <si>
    <t>Parametry jakościowe dla pakietu nr 8 poz 2</t>
  </si>
  <si>
    <t xml:space="preserve">                                                                                                                                                                                                                                                                                                                                                                                                                                                                                                                                                                                                                                                                                                                                                                                                                                                                                                                                                                                                                                                                                                                                                                                                                                                                                                                                                                                                                                                                                                                                                                                                                                                                                                                                                                                                                                                                                                                                                                                                                                                                                                                                                                                                                                                                                                                                                                                                                                                                                                                                                                                                                                                                                                                                                                                                                                                                                                                                                                                                                                                                                                                                                                                                                                                                                                                                                                                                                                                                                                                                                                                                                                                                    </t>
  </si>
  <si>
    <t>precyzja 
wyznaczona ze zmienności wewnątrztestowej  i międzytestowej</t>
  </si>
  <si>
    <t>IV</t>
  </si>
  <si>
    <t>V</t>
  </si>
  <si>
    <t>VI</t>
  </si>
  <si>
    <t xml:space="preserve"> Pakiet 7 Odczynniki do odwrotnej transkrypcji, zestawy Polimerazy, barwnik Giemzy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</si>
</sst>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415]General"/>
    <numFmt numFmtId="165" formatCode="_-* #,##0.00\ _z_ł_-;\-* #,##0.00\ _z_ł_-;_-* &quot;-&quot;??\ _z_ł_-;_-@_-"/>
  </numFmts>
  <fonts count="14">
    <font>
      <sz val="11"/>
      <color theme="1"/>
      <name val="Calibri"/>
      <family val="2"/>
      <charset val="238"/>
      <scheme val="minor"/>
    </font>
    <font>
      <sz val="10"/>
      <name val="Arial CE"/>
      <charset val="238"/>
    </font>
    <font>
      <sz val="9"/>
      <color theme="1"/>
      <name val="Ubuntu Light"/>
      <family val="2"/>
      <charset val="238"/>
    </font>
    <font>
      <b/>
      <sz val="9"/>
      <color theme="1"/>
      <name val="Ubuntu Light"/>
      <family val="2"/>
      <charset val="238"/>
    </font>
    <font>
      <sz val="9"/>
      <color rgb="FFC00000"/>
      <name val="Ubuntu"/>
      <family val="2"/>
      <charset val="238"/>
    </font>
    <font>
      <sz val="11"/>
      <color rgb="FF000000"/>
      <name val="Arial11"/>
      <charset val="238"/>
    </font>
    <font>
      <sz val="9"/>
      <color rgb="FF000000"/>
      <name val="Ubuntu Light"/>
      <family val="2"/>
      <charset val="238"/>
    </font>
    <font>
      <sz val="9"/>
      <color rgb="FFC00000"/>
      <name val="Ubuntu Light"/>
      <family val="2"/>
      <charset val="238"/>
    </font>
    <font>
      <i/>
      <sz val="9"/>
      <color rgb="FFC00000"/>
      <name val="Ubuntu"/>
      <family val="2"/>
      <charset val="238"/>
    </font>
    <font>
      <sz val="10"/>
      <color theme="1"/>
      <name val="Ubuntu Light"/>
      <family val="2"/>
      <charset val="238"/>
    </font>
    <font>
      <sz val="9"/>
      <name val="Ubuntu Light"/>
      <family val="2"/>
      <charset val="238"/>
    </font>
    <font>
      <b/>
      <sz val="9"/>
      <name val="Ubuntu Light"/>
      <family val="2"/>
      <charset val="238"/>
    </font>
    <font>
      <sz val="9"/>
      <color rgb="FF000000"/>
      <name val="Calibri"/>
      <family val="2"/>
      <charset val="238"/>
    </font>
    <font>
      <b/>
      <sz val="10"/>
      <color theme="1"/>
      <name val="Ubuntu Light"/>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164" fontId="5" fillId="0" borderId="0"/>
  </cellStyleXfs>
  <cellXfs count="30">
    <xf numFmtId="0" fontId="0" fillId="0" borderId="0" xfId="0"/>
    <xf numFmtId="0" fontId="2" fillId="0" borderId="0" xfId="0" applyFont="1"/>
    <xf numFmtId="0" fontId="2" fillId="2" borderId="1" xfId="0" applyFont="1" applyFill="1" applyBorder="1" applyAlignment="1" applyProtection="1">
      <alignment wrapText="1"/>
    </xf>
    <xf numFmtId="0" fontId="2" fillId="2" borderId="1" xfId="0" applyFont="1" applyFill="1" applyBorder="1" applyAlignment="1" applyProtection="1">
      <alignment horizontal="center" wrapText="1"/>
    </xf>
    <xf numFmtId="0" fontId="2" fillId="0" borderId="1" xfId="0" applyFont="1" applyBorder="1" applyAlignment="1" applyProtection="1">
      <alignment wrapText="1"/>
    </xf>
    <xf numFmtId="44" fontId="2" fillId="0" borderId="1" xfId="0" applyNumberFormat="1" applyFont="1" applyBorder="1"/>
    <xf numFmtId="0" fontId="2" fillId="2" borderId="1" xfId="0" applyFont="1" applyFill="1" applyBorder="1"/>
    <xf numFmtId="0" fontId="10" fillId="0" borderId="1" xfId="0" applyFont="1" applyBorder="1" applyAlignment="1">
      <alignment horizontal="left" wrapText="1"/>
    </xf>
    <xf numFmtId="164" fontId="6" fillId="0" borderId="1" xfId="2" applyFont="1" applyBorder="1" applyAlignment="1" applyProtection="1">
      <alignment horizontal="left" wrapText="1"/>
    </xf>
    <xf numFmtId="1" fontId="6" fillId="0" borderId="1" xfId="2" applyNumberFormat="1" applyFont="1" applyBorder="1" applyAlignment="1" applyProtection="1">
      <alignment horizontal="left" wrapText="1"/>
      <protection locked="0"/>
    </xf>
    <xf numFmtId="165" fontId="2" fillId="0" borderId="1" xfId="0" applyNumberFormat="1" applyFont="1" applyBorder="1" applyAlignment="1" applyProtection="1">
      <alignment horizontal="left" wrapText="1"/>
      <protection locked="0"/>
    </xf>
    <xf numFmtId="44" fontId="2" fillId="0" borderId="1" xfId="0" applyNumberFormat="1" applyFont="1" applyBorder="1" applyAlignment="1" applyProtection="1">
      <alignment horizontal="left" wrapText="1"/>
    </xf>
    <xf numFmtId="9" fontId="2" fillId="0" borderId="1" xfId="0" applyNumberFormat="1" applyFont="1" applyBorder="1" applyAlignment="1" applyProtection="1">
      <alignment horizontal="left" wrapText="1"/>
    </xf>
    <xf numFmtId="0" fontId="9" fillId="0" borderId="1" xfId="0" applyFont="1" applyBorder="1" applyAlignment="1">
      <alignment horizontal="left" wrapText="1"/>
    </xf>
    <xf numFmtId="3" fontId="2" fillId="0" borderId="5" xfId="0" applyNumberFormat="1" applyFont="1" applyBorder="1" applyAlignment="1">
      <alignment horizontal="left" wrapText="1"/>
    </xf>
    <xf numFmtId="44" fontId="2" fillId="0" borderId="0" xfId="0" applyNumberFormat="1" applyFont="1" applyBorder="1"/>
    <xf numFmtId="0" fontId="2" fillId="3" borderId="0" xfId="0" applyFont="1" applyFill="1" applyBorder="1"/>
    <xf numFmtId="0" fontId="9" fillId="0" borderId="1" xfId="0" applyFont="1" applyBorder="1"/>
    <xf numFmtId="0" fontId="9" fillId="0" borderId="1" xfId="0" applyFont="1" applyBorder="1" applyAlignment="1">
      <alignment wrapText="1"/>
    </xf>
    <xf numFmtId="0" fontId="3" fillId="0" borderId="4" xfId="0"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4" fillId="0" borderId="0" xfId="0" applyFont="1" applyAlignment="1">
      <alignment horizontal="center"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0" fillId="0" borderId="7" xfId="0" applyFont="1" applyBorder="1" applyAlignment="1">
      <alignment horizontal="left" wrapText="1"/>
    </xf>
    <xf numFmtId="0" fontId="13" fillId="0" borderId="4" xfId="0" applyFont="1" applyBorder="1" applyAlignment="1">
      <alignment horizontal="center"/>
    </xf>
    <xf numFmtId="0" fontId="13" fillId="0" borderId="5" xfId="0" applyFont="1" applyBorder="1" applyAlignment="1">
      <alignment horizontal="left" wrapText="1"/>
    </xf>
    <xf numFmtId="0" fontId="13" fillId="0" borderId="6" xfId="0" applyFont="1" applyBorder="1" applyAlignment="1">
      <alignment horizontal="left" wrapText="1"/>
    </xf>
    <xf numFmtId="0" fontId="13" fillId="0" borderId="7" xfId="0" applyFont="1" applyBorder="1" applyAlignment="1">
      <alignment horizontal="left" wrapText="1"/>
    </xf>
  </cellXfs>
  <cellStyles count="3">
    <cellStyle name="Excel Built-in Normal 1"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election sqref="A1:M12"/>
    </sheetView>
  </sheetViews>
  <sheetFormatPr defaultRowHeight="13.5"/>
  <cols>
    <col min="1" max="1" width="3" style="1" customWidth="1"/>
    <col min="2" max="2" width="46.5703125" style="1" customWidth="1"/>
    <col min="3" max="3" width="17.28515625" style="1" customWidth="1"/>
    <col min="4" max="4" width="19.42578125" style="1" bestFit="1" customWidth="1"/>
    <col min="5" max="5" width="14.7109375" style="1" customWidth="1"/>
    <col min="6" max="8" width="14" style="1" customWidth="1"/>
    <col min="9" max="9" width="11.42578125" style="1" customWidth="1"/>
    <col min="10" max="10" width="14.42578125" style="1" customWidth="1"/>
    <col min="11" max="11" width="15.7109375" style="1" customWidth="1"/>
    <col min="12" max="12" width="5.140625" style="1" customWidth="1"/>
    <col min="13" max="13" width="15" style="1" customWidth="1"/>
    <col min="14" max="16384" width="9.140625" style="1"/>
  </cols>
  <sheetData>
    <row r="1" spans="1:13" ht="14.25">
      <c r="A1" s="19" t="s">
        <v>14</v>
      </c>
      <c r="B1" s="19"/>
      <c r="C1" s="19"/>
      <c r="D1" s="19"/>
      <c r="E1" s="19"/>
      <c r="F1" s="19"/>
      <c r="G1" s="19"/>
      <c r="H1" s="19"/>
      <c r="I1" s="19"/>
      <c r="J1" s="19"/>
      <c r="K1" s="19"/>
      <c r="L1" s="19"/>
      <c r="M1" s="19"/>
    </row>
    <row r="2" spans="1:13" ht="54">
      <c r="A2" s="2" t="s">
        <v>3</v>
      </c>
      <c r="B2" s="2" t="s">
        <v>5</v>
      </c>
      <c r="C2" s="2" t="s">
        <v>15</v>
      </c>
      <c r="D2" s="2" t="s">
        <v>12</v>
      </c>
      <c r="E2" s="2" t="s">
        <v>9</v>
      </c>
      <c r="F2" s="2" t="s">
        <v>6</v>
      </c>
      <c r="G2" s="2" t="s">
        <v>19</v>
      </c>
      <c r="H2" s="2" t="s">
        <v>13</v>
      </c>
      <c r="I2" s="2" t="s">
        <v>7</v>
      </c>
      <c r="J2" s="2" t="s">
        <v>8</v>
      </c>
      <c r="K2" s="2" t="s">
        <v>4</v>
      </c>
      <c r="L2" s="2" t="s">
        <v>1</v>
      </c>
      <c r="M2" s="2" t="s">
        <v>0</v>
      </c>
    </row>
    <row r="3" spans="1:13">
      <c r="A3" s="3">
        <v>1</v>
      </c>
      <c r="B3" s="3">
        <v>2</v>
      </c>
      <c r="C3" s="3">
        <v>3</v>
      </c>
      <c r="D3" s="3">
        <v>4</v>
      </c>
      <c r="E3" s="3">
        <v>5</v>
      </c>
      <c r="F3" s="3">
        <v>6</v>
      </c>
      <c r="G3" s="3">
        <v>7</v>
      </c>
      <c r="H3" s="3">
        <v>8</v>
      </c>
      <c r="I3" s="3">
        <v>9</v>
      </c>
      <c r="J3" s="3">
        <v>10</v>
      </c>
      <c r="K3" s="3" t="s">
        <v>17</v>
      </c>
      <c r="L3" s="3">
        <v>12</v>
      </c>
      <c r="M3" s="3" t="s">
        <v>18</v>
      </c>
    </row>
    <row r="4" spans="1:13" ht="138">
      <c r="A4" s="4">
        <v>1</v>
      </c>
      <c r="B4" s="7" t="s">
        <v>39</v>
      </c>
      <c r="C4" s="14" t="s">
        <v>16</v>
      </c>
      <c r="D4" s="13"/>
      <c r="E4" s="8" t="s">
        <v>11</v>
      </c>
      <c r="F4" s="8"/>
      <c r="G4" s="8" t="s">
        <v>20</v>
      </c>
      <c r="H4" s="8"/>
      <c r="I4" s="9"/>
      <c r="J4" s="10"/>
      <c r="K4" s="11">
        <f t="shared" ref="K4:K11" si="0">ROUND(I4*J4,2)</f>
        <v>0</v>
      </c>
      <c r="L4" s="12"/>
      <c r="M4" s="11">
        <f t="shared" ref="M4:M11" si="1">ROUND(K4*L4+K4,2)</f>
        <v>0</v>
      </c>
    </row>
    <row r="5" spans="1:13" ht="164.25">
      <c r="A5" s="4">
        <v>2</v>
      </c>
      <c r="B5" s="7" t="s">
        <v>40</v>
      </c>
      <c r="C5" s="14" t="s">
        <v>21</v>
      </c>
      <c r="D5" s="13"/>
      <c r="E5" s="8" t="s">
        <v>11</v>
      </c>
      <c r="F5" s="8"/>
      <c r="G5" s="8" t="s">
        <v>22</v>
      </c>
      <c r="H5" s="8"/>
      <c r="I5" s="9"/>
      <c r="J5" s="10"/>
      <c r="K5" s="11">
        <f t="shared" si="0"/>
        <v>0</v>
      </c>
      <c r="L5" s="12"/>
      <c r="M5" s="11">
        <f t="shared" si="1"/>
        <v>0</v>
      </c>
    </row>
    <row r="6" spans="1:13" ht="178.5">
      <c r="A6" s="4">
        <v>3</v>
      </c>
      <c r="B6" s="7" t="s">
        <v>25</v>
      </c>
      <c r="C6" s="14" t="s">
        <v>23</v>
      </c>
      <c r="D6" s="13"/>
      <c r="E6" s="8" t="s">
        <v>11</v>
      </c>
      <c r="F6" s="8"/>
      <c r="G6" s="8" t="s">
        <v>24</v>
      </c>
      <c r="H6" s="8"/>
      <c r="I6" s="9"/>
      <c r="J6" s="10"/>
      <c r="K6" s="11">
        <f t="shared" si="0"/>
        <v>0</v>
      </c>
      <c r="L6" s="12"/>
      <c r="M6" s="11">
        <f t="shared" si="1"/>
        <v>0</v>
      </c>
    </row>
    <row r="7" spans="1:13" ht="123.75">
      <c r="A7" s="4">
        <v>4</v>
      </c>
      <c r="B7" s="7" t="s">
        <v>28</v>
      </c>
      <c r="C7" s="14" t="s">
        <v>27</v>
      </c>
      <c r="D7" s="13"/>
      <c r="E7" s="8" t="s">
        <v>11</v>
      </c>
      <c r="F7" s="8"/>
      <c r="G7" s="8" t="s">
        <v>26</v>
      </c>
      <c r="H7" s="8"/>
      <c r="I7" s="9"/>
      <c r="J7" s="10"/>
      <c r="K7" s="11">
        <f t="shared" si="0"/>
        <v>0</v>
      </c>
      <c r="L7" s="12"/>
      <c r="M7" s="11">
        <f t="shared" si="1"/>
        <v>0</v>
      </c>
    </row>
    <row r="8" spans="1:13" ht="42.75">
      <c r="A8" s="4">
        <v>5</v>
      </c>
      <c r="B8" s="7" t="s">
        <v>29</v>
      </c>
      <c r="C8" s="14" t="s">
        <v>27</v>
      </c>
      <c r="D8" s="13"/>
      <c r="E8" s="8" t="s">
        <v>11</v>
      </c>
      <c r="F8" s="8"/>
      <c r="G8" s="8" t="s">
        <v>30</v>
      </c>
      <c r="H8" s="8"/>
      <c r="I8" s="9"/>
      <c r="J8" s="10"/>
      <c r="K8" s="11">
        <f t="shared" si="0"/>
        <v>0</v>
      </c>
      <c r="L8" s="12"/>
      <c r="M8" s="11">
        <f t="shared" si="1"/>
        <v>0</v>
      </c>
    </row>
    <row r="9" spans="1:13" ht="69.75">
      <c r="A9" s="4">
        <v>6</v>
      </c>
      <c r="B9" s="7" t="s">
        <v>33</v>
      </c>
      <c r="C9" s="14" t="s">
        <v>32</v>
      </c>
      <c r="D9" s="13"/>
      <c r="E9" s="8" t="s">
        <v>11</v>
      </c>
      <c r="F9" s="8"/>
      <c r="G9" s="8" t="s">
        <v>31</v>
      </c>
      <c r="H9" s="8"/>
      <c r="I9" s="9"/>
      <c r="J9" s="10"/>
      <c r="K9" s="11">
        <f t="shared" si="0"/>
        <v>0</v>
      </c>
      <c r="L9" s="12"/>
      <c r="M9" s="11">
        <f t="shared" si="1"/>
        <v>0</v>
      </c>
    </row>
    <row r="10" spans="1:13" ht="96.75">
      <c r="A10" s="4">
        <v>7</v>
      </c>
      <c r="B10" s="7" t="s">
        <v>34</v>
      </c>
      <c r="C10" s="14" t="s">
        <v>27</v>
      </c>
      <c r="D10" s="13"/>
      <c r="E10" s="8" t="s">
        <v>11</v>
      </c>
      <c r="F10" s="8"/>
      <c r="G10" s="8" t="s">
        <v>35</v>
      </c>
      <c r="H10" s="8"/>
      <c r="I10" s="9"/>
      <c r="J10" s="10"/>
      <c r="K10" s="11">
        <f t="shared" si="0"/>
        <v>0</v>
      </c>
      <c r="L10" s="12"/>
      <c r="M10" s="11">
        <f t="shared" si="1"/>
        <v>0</v>
      </c>
    </row>
    <row r="11" spans="1:13" ht="69.75">
      <c r="A11" s="4">
        <v>8</v>
      </c>
      <c r="B11" s="7" t="s">
        <v>36</v>
      </c>
      <c r="C11" s="14" t="s">
        <v>37</v>
      </c>
      <c r="D11" s="13"/>
      <c r="E11" s="8" t="s">
        <v>11</v>
      </c>
      <c r="F11" s="8"/>
      <c r="G11" s="8" t="s">
        <v>38</v>
      </c>
      <c r="H11" s="8"/>
      <c r="I11" s="9"/>
      <c r="J11" s="10"/>
      <c r="K11" s="11">
        <f t="shared" si="0"/>
        <v>0</v>
      </c>
      <c r="L11" s="12"/>
      <c r="M11" s="11">
        <f t="shared" si="1"/>
        <v>0</v>
      </c>
    </row>
    <row r="12" spans="1:13" ht="15" customHeight="1">
      <c r="A12" s="20" t="s">
        <v>2</v>
      </c>
      <c r="B12" s="20"/>
      <c r="C12" s="20"/>
      <c r="D12" s="20"/>
      <c r="E12" s="20"/>
      <c r="F12" s="20"/>
      <c r="G12" s="20"/>
      <c r="H12" s="20"/>
      <c r="I12" s="20"/>
      <c r="J12" s="21"/>
      <c r="K12" s="5">
        <f>SUM(K4:K11)</f>
        <v>0</v>
      </c>
      <c r="L12" s="6"/>
      <c r="M12" s="5">
        <f>SUM(M4:M11)</f>
        <v>0</v>
      </c>
    </row>
    <row r="13" spans="1:13" ht="15" customHeight="1">
      <c r="L13" s="16"/>
      <c r="M13" s="15"/>
    </row>
    <row r="14" spans="1:13" ht="15" customHeight="1">
      <c r="L14" s="16"/>
      <c r="M14" s="15"/>
    </row>
    <row r="15" spans="1:13" ht="13.5" customHeight="1"/>
  </sheetData>
  <mergeCells count="2">
    <mergeCell ref="A1:M1"/>
    <mergeCell ref="A12:J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election sqref="A1:M9"/>
    </sheetView>
  </sheetViews>
  <sheetFormatPr defaultRowHeight="13.5"/>
  <cols>
    <col min="1" max="1" width="3" style="1" customWidth="1"/>
    <col min="2" max="2" width="46.5703125" style="1" customWidth="1"/>
    <col min="3" max="3" width="17.28515625" style="1" customWidth="1"/>
    <col min="4" max="4" width="19.42578125" style="1" bestFit="1" customWidth="1"/>
    <col min="5" max="5" width="14.7109375" style="1" customWidth="1"/>
    <col min="6" max="8" width="14" style="1" customWidth="1"/>
    <col min="9" max="9" width="11.42578125" style="1" customWidth="1"/>
    <col min="10" max="10" width="14.42578125" style="1" customWidth="1"/>
    <col min="11" max="11" width="15.7109375" style="1" customWidth="1"/>
    <col min="12" max="12" width="5.140625" style="1" customWidth="1"/>
    <col min="13" max="13" width="15" style="1" customWidth="1"/>
    <col min="14" max="16384" width="9.140625" style="1"/>
  </cols>
  <sheetData>
    <row r="1" spans="1:13" ht="14.25">
      <c r="A1" s="19" t="s">
        <v>106</v>
      </c>
      <c r="B1" s="19"/>
      <c r="C1" s="19"/>
      <c r="D1" s="19"/>
      <c r="E1" s="19"/>
      <c r="F1" s="19"/>
      <c r="G1" s="19"/>
      <c r="H1" s="19"/>
      <c r="I1" s="19"/>
      <c r="J1" s="19"/>
      <c r="K1" s="19"/>
      <c r="L1" s="19"/>
      <c r="M1" s="19"/>
    </row>
    <row r="2" spans="1:13" ht="54">
      <c r="A2" s="2" t="s">
        <v>3</v>
      </c>
      <c r="B2" s="2" t="s">
        <v>102</v>
      </c>
      <c r="C2" s="2" t="s">
        <v>101</v>
      </c>
      <c r="D2" s="2" t="s">
        <v>12</v>
      </c>
      <c r="E2" s="2" t="s">
        <v>9</v>
      </c>
      <c r="F2" s="2" t="s">
        <v>6</v>
      </c>
      <c r="G2" s="2" t="s">
        <v>19</v>
      </c>
      <c r="H2" s="2" t="s">
        <v>13</v>
      </c>
      <c r="I2" s="2" t="s">
        <v>7</v>
      </c>
      <c r="J2" s="2" t="s">
        <v>8</v>
      </c>
      <c r="K2" s="2" t="s">
        <v>4</v>
      </c>
      <c r="L2" s="2" t="s">
        <v>1</v>
      </c>
      <c r="M2" s="2" t="s">
        <v>0</v>
      </c>
    </row>
    <row r="3" spans="1:13">
      <c r="A3" s="3">
        <v>1</v>
      </c>
      <c r="B3" s="3">
        <v>2</v>
      </c>
      <c r="C3" s="3">
        <v>3</v>
      </c>
      <c r="D3" s="3">
        <v>4</v>
      </c>
      <c r="E3" s="3">
        <v>5</v>
      </c>
      <c r="F3" s="3">
        <v>6</v>
      </c>
      <c r="G3" s="3">
        <v>7</v>
      </c>
      <c r="H3" s="3">
        <v>8</v>
      </c>
      <c r="I3" s="3">
        <v>9</v>
      </c>
      <c r="J3" s="3">
        <v>10</v>
      </c>
      <c r="K3" s="3" t="s">
        <v>17</v>
      </c>
      <c r="L3" s="3">
        <v>12</v>
      </c>
      <c r="M3" s="3" t="s">
        <v>18</v>
      </c>
    </row>
    <row r="4" spans="1:13" ht="136.5">
      <c r="A4" s="4">
        <v>1</v>
      </c>
      <c r="B4" s="7" t="s">
        <v>107</v>
      </c>
      <c r="C4" s="14">
        <v>58</v>
      </c>
      <c r="D4" s="13"/>
      <c r="E4" s="8" t="s">
        <v>11</v>
      </c>
      <c r="F4" s="8"/>
      <c r="G4" s="8" t="s">
        <v>109</v>
      </c>
      <c r="H4" s="8"/>
      <c r="I4" s="9"/>
      <c r="J4" s="10"/>
      <c r="K4" s="11">
        <f t="shared" ref="K4:K5" si="0">ROUND(I4*J4,2)</f>
        <v>0</v>
      </c>
      <c r="L4" s="12"/>
      <c r="M4" s="11">
        <f t="shared" ref="M4:M5" si="1">ROUND(K4*L4+K4,2)</f>
        <v>0</v>
      </c>
    </row>
    <row r="5" spans="1:13" ht="82.5">
      <c r="A5" s="4">
        <v>2</v>
      </c>
      <c r="B5" s="7" t="s">
        <v>108</v>
      </c>
      <c r="C5" s="14">
        <v>3</v>
      </c>
      <c r="D5" s="13"/>
      <c r="E5" s="8" t="s">
        <v>11</v>
      </c>
      <c r="F5" s="8"/>
      <c r="G5" s="8" t="s">
        <v>109</v>
      </c>
      <c r="H5" s="8"/>
      <c r="I5" s="9"/>
      <c r="J5" s="10"/>
      <c r="K5" s="11">
        <f t="shared" si="0"/>
        <v>0</v>
      </c>
      <c r="L5" s="12"/>
      <c r="M5" s="11">
        <f t="shared" si="1"/>
        <v>0</v>
      </c>
    </row>
    <row r="6" spans="1:13" ht="15" customHeight="1">
      <c r="A6" s="20" t="s">
        <v>2</v>
      </c>
      <c r="B6" s="20"/>
      <c r="C6" s="20"/>
      <c r="D6" s="20"/>
      <c r="E6" s="20"/>
      <c r="F6" s="20"/>
      <c r="G6" s="20"/>
      <c r="H6" s="20"/>
      <c r="I6" s="20"/>
      <c r="J6" s="21"/>
      <c r="K6" s="5">
        <f>SUM(K4:K5)</f>
        <v>0</v>
      </c>
      <c r="L6" s="6"/>
      <c r="M6" s="5">
        <f>SUM(M4:M5)</f>
        <v>0</v>
      </c>
    </row>
    <row r="7" spans="1:13" ht="15" customHeight="1">
      <c r="A7" s="22" t="s">
        <v>10</v>
      </c>
      <c r="B7" s="22"/>
      <c r="C7" s="22"/>
      <c r="D7" s="22"/>
      <c r="E7" s="22"/>
      <c r="F7" s="22"/>
      <c r="G7" s="22"/>
      <c r="H7" s="22"/>
      <c r="I7" s="22"/>
      <c r="L7" s="16"/>
      <c r="M7" s="15"/>
    </row>
    <row r="8" spans="1:13" ht="15" customHeight="1">
      <c r="A8" s="22"/>
      <c r="B8" s="22"/>
      <c r="C8" s="22"/>
      <c r="D8" s="22"/>
      <c r="E8" s="22"/>
      <c r="F8" s="22"/>
      <c r="G8" s="22"/>
      <c r="H8" s="22"/>
      <c r="I8" s="22"/>
      <c r="L8" s="16"/>
      <c r="M8" s="15"/>
    </row>
    <row r="9" spans="1:13" ht="35.25" customHeight="1">
      <c r="A9" s="22"/>
      <c r="B9" s="22"/>
      <c r="C9" s="22"/>
      <c r="D9" s="22"/>
      <c r="E9" s="22"/>
      <c r="F9" s="22"/>
      <c r="G9" s="22"/>
      <c r="H9" s="22"/>
      <c r="I9" s="22"/>
      <c r="L9" s="16"/>
      <c r="M9" s="15"/>
    </row>
  </sheetData>
  <mergeCells count="3">
    <mergeCell ref="A1:M1"/>
    <mergeCell ref="A6:J6"/>
    <mergeCell ref="A7:I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election sqref="A1:M13"/>
    </sheetView>
  </sheetViews>
  <sheetFormatPr defaultRowHeight="13.5"/>
  <cols>
    <col min="1" max="1" width="3" style="1" customWidth="1"/>
    <col min="2" max="2" width="46.5703125" style="1" customWidth="1"/>
    <col min="3" max="3" width="17.28515625" style="1" customWidth="1"/>
    <col min="4" max="4" width="19.42578125" style="1" bestFit="1" customWidth="1"/>
    <col min="5" max="5" width="14.7109375" style="1" customWidth="1"/>
    <col min="6" max="6" width="14" style="1" customWidth="1"/>
    <col min="7" max="7" width="10.7109375" style="1" bestFit="1" customWidth="1"/>
    <col min="8" max="8" width="14" style="1" customWidth="1"/>
    <col min="9" max="9" width="11.42578125" style="1" customWidth="1"/>
    <col min="10" max="10" width="14.42578125" style="1" customWidth="1"/>
    <col min="11" max="11" width="15.7109375" style="1" customWidth="1"/>
    <col min="12" max="12" width="5.140625" style="1" customWidth="1"/>
    <col min="13" max="13" width="15" style="1" customWidth="1"/>
    <col min="14" max="16384" width="9.140625" style="1"/>
  </cols>
  <sheetData>
    <row r="1" spans="1:13" ht="14.25">
      <c r="A1" s="19" t="s">
        <v>122</v>
      </c>
      <c r="B1" s="19"/>
      <c r="C1" s="19"/>
      <c r="D1" s="19"/>
      <c r="E1" s="19"/>
      <c r="F1" s="19"/>
      <c r="G1" s="19"/>
      <c r="H1" s="19"/>
      <c r="I1" s="19"/>
      <c r="J1" s="19"/>
      <c r="K1" s="19"/>
      <c r="L1" s="19"/>
      <c r="M1" s="19"/>
    </row>
    <row r="2" spans="1:13" ht="54">
      <c r="A2" s="2" t="s">
        <v>3</v>
      </c>
      <c r="B2" s="2" t="s">
        <v>117</v>
      </c>
      <c r="C2" s="2" t="s">
        <v>120</v>
      </c>
      <c r="D2" s="2" t="s">
        <v>12</v>
      </c>
      <c r="E2" s="2" t="s">
        <v>9</v>
      </c>
      <c r="F2" s="2" t="s">
        <v>6</v>
      </c>
      <c r="G2" s="2" t="s">
        <v>118</v>
      </c>
      <c r="H2" s="2" t="s">
        <v>13</v>
      </c>
      <c r="I2" s="2" t="s">
        <v>7</v>
      </c>
      <c r="J2" s="2" t="s">
        <v>8</v>
      </c>
      <c r="K2" s="2" t="s">
        <v>4</v>
      </c>
      <c r="L2" s="2" t="s">
        <v>1</v>
      </c>
      <c r="M2" s="2" t="s">
        <v>0</v>
      </c>
    </row>
    <row r="3" spans="1:13">
      <c r="A3" s="3">
        <v>1</v>
      </c>
      <c r="B3" s="3">
        <v>2</v>
      </c>
      <c r="C3" s="3">
        <v>3</v>
      </c>
      <c r="D3" s="3">
        <v>4</v>
      </c>
      <c r="E3" s="3">
        <v>5</v>
      </c>
      <c r="F3" s="3">
        <v>6</v>
      </c>
      <c r="G3" s="3">
        <v>7</v>
      </c>
      <c r="H3" s="3">
        <v>8</v>
      </c>
      <c r="I3" s="3">
        <v>9</v>
      </c>
      <c r="J3" s="3">
        <v>10</v>
      </c>
      <c r="K3" s="3" t="s">
        <v>17</v>
      </c>
      <c r="L3" s="3">
        <v>12</v>
      </c>
      <c r="M3" s="3" t="s">
        <v>18</v>
      </c>
    </row>
    <row r="4" spans="1:13" ht="134.25" customHeight="1">
      <c r="A4" s="4" t="s">
        <v>116</v>
      </c>
      <c r="B4" s="23" t="s">
        <v>110</v>
      </c>
      <c r="C4" s="24"/>
      <c r="D4" s="24"/>
      <c r="E4" s="24"/>
      <c r="F4" s="24"/>
      <c r="G4" s="24"/>
      <c r="H4" s="24"/>
      <c r="I4" s="24"/>
      <c r="J4" s="24"/>
      <c r="K4" s="24"/>
      <c r="L4" s="24"/>
      <c r="M4" s="25"/>
    </row>
    <row r="5" spans="1:13" ht="28.5">
      <c r="A5" s="4">
        <v>1</v>
      </c>
      <c r="B5" s="7" t="s">
        <v>111</v>
      </c>
      <c r="C5" s="14" t="s">
        <v>121</v>
      </c>
      <c r="D5" s="13"/>
      <c r="E5" s="8" t="s">
        <v>11</v>
      </c>
      <c r="F5" s="8"/>
      <c r="G5" s="8" t="s">
        <v>119</v>
      </c>
      <c r="H5" s="8"/>
      <c r="I5" s="9"/>
      <c r="J5" s="10"/>
      <c r="K5" s="11">
        <f t="shared" ref="K5:K9" si="0">ROUND(I5*J5,2)</f>
        <v>0</v>
      </c>
      <c r="L5" s="12"/>
      <c r="M5" s="11">
        <f t="shared" ref="M5:M9" si="1">ROUND(K5*L5+K5,2)</f>
        <v>0</v>
      </c>
    </row>
    <row r="6" spans="1:13" ht="28.5">
      <c r="A6" s="4">
        <v>2</v>
      </c>
      <c r="B6" s="7" t="s">
        <v>112</v>
      </c>
      <c r="C6" s="14" t="s">
        <v>121</v>
      </c>
      <c r="D6" s="13"/>
      <c r="E6" s="8" t="s">
        <v>11</v>
      </c>
      <c r="F6" s="8"/>
      <c r="G6" s="8" t="s">
        <v>119</v>
      </c>
      <c r="H6" s="8"/>
      <c r="I6" s="9"/>
      <c r="J6" s="10"/>
      <c r="K6" s="11">
        <f t="shared" si="0"/>
        <v>0</v>
      </c>
      <c r="L6" s="12"/>
      <c r="M6" s="11">
        <f t="shared" si="1"/>
        <v>0</v>
      </c>
    </row>
    <row r="7" spans="1:13" ht="28.5">
      <c r="A7" s="4">
        <v>3</v>
      </c>
      <c r="B7" s="7" t="s">
        <v>113</v>
      </c>
      <c r="C7" s="14" t="s">
        <v>121</v>
      </c>
      <c r="D7" s="13"/>
      <c r="E7" s="8" t="s">
        <v>11</v>
      </c>
      <c r="F7" s="8"/>
      <c r="G7" s="8" t="s">
        <v>119</v>
      </c>
      <c r="H7" s="8"/>
      <c r="I7" s="9"/>
      <c r="J7" s="10"/>
      <c r="K7" s="11">
        <f t="shared" si="0"/>
        <v>0</v>
      </c>
      <c r="L7" s="12"/>
      <c r="M7" s="11">
        <f t="shared" si="1"/>
        <v>0</v>
      </c>
    </row>
    <row r="8" spans="1:13" ht="28.5">
      <c r="A8" s="4">
        <v>4</v>
      </c>
      <c r="B8" s="7" t="s">
        <v>114</v>
      </c>
      <c r="C8" s="14" t="s">
        <v>121</v>
      </c>
      <c r="D8" s="13"/>
      <c r="E8" s="8" t="s">
        <v>11</v>
      </c>
      <c r="F8" s="8"/>
      <c r="G8" s="8" t="s">
        <v>119</v>
      </c>
      <c r="H8" s="8"/>
      <c r="I8" s="9"/>
      <c r="J8" s="10"/>
      <c r="K8" s="11">
        <f t="shared" si="0"/>
        <v>0</v>
      </c>
      <c r="L8" s="12"/>
      <c r="M8" s="11">
        <f t="shared" si="1"/>
        <v>0</v>
      </c>
    </row>
    <row r="9" spans="1:13" ht="28.5">
      <c r="A9" s="4">
        <v>5</v>
      </c>
      <c r="B9" s="7" t="s">
        <v>115</v>
      </c>
      <c r="C9" s="14" t="s">
        <v>121</v>
      </c>
      <c r="D9" s="13"/>
      <c r="E9" s="8" t="s">
        <v>11</v>
      </c>
      <c r="F9" s="8"/>
      <c r="G9" s="8" t="s">
        <v>119</v>
      </c>
      <c r="H9" s="8"/>
      <c r="I9" s="9"/>
      <c r="J9" s="10"/>
      <c r="K9" s="11">
        <f t="shared" si="0"/>
        <v>0</v>
      </c>
      <c r="L9" s="12"/>
      <c r="M9" s="11">
        <f t="shared" si="1"/>
        <v>0</v>
      </c>
    </row>
    <row r="10" spans="1:13" ht="15" customHeight="1">
      <c r="A10" s="20" t="s">
        <v>2</v>
      </c>
      <c r="B10" s="20"/>
      <c r="C10" s="20"/>
      <c r="D10" s="20"/>
      <c r="E10" s="20"/>
      <c r="F10" s="20"/>
      <c r="G10" s="20"/>
      <c r="H10" s="20"/>
      <c r="I10" s="20"/>
      <c r="J10" s="21"/>
      <c r="K10" s="5">
        <f>SUM(K5:K9)</f>
        <v>0</v>
      </c>
      <c r="L10" s="6"/>
      <c r="M10" s="5">
        <f>SUM(M5:M9)</f>
        <v>0</v>
      </c>
    </row>
    <row r="11" spans="1:13" ht="15" customHeight="1">
      <c r="A11" s="22" t="s">
        <v>10</v>
      </c>
      <c r="B11" s="22"/>
      <c r="C11" s="22"/>
      <c r="D11" s="22"/>
      <c r="E11" s="22"/>
      <c r="F11" s="22"/>
      <c r="G11" s="22"/>
      <c r="H11" s="22"/>
      <c r="I11" s="22"/>
      <c r="L11" s="16"/>
      <c r="M11" s="15"/>
    </row>
    <row r="12" spans="1:13" ht="15" customHeight="1">
      <c r="A12" s="22"/>
      <c r="B12" s="22"/>
      <c r="C12" s="22"/>
      <c r="D12" s="22"/>
      <c r="E12" s="22"/>
      <c r="F12" s="22"/>
      <c r="G12" s="22"/>
      <c r="H12" s="22"/>
      <c r="I12" s="22"/>
      <c r="L12" s="16"/>
      <c r="M12" s="15"/>
    </row>
    <row r="13" spans="1:13" ht="35.25" customHeight="1">
      <c r="A13" s="22"/>
      <c r="B13" s="22"/>
      <c r="C13" s="22"/>
      <c r="D13" s="22"/>
      <c r="E13" s="22"/>
      <c r="F13" s="22"/>
      <c r="G13" s="22"/>
      <c r="H13" s="22"/>
      <c r="I13" s="22"/>
      <c r="L13" s="16"/>
      <c r="M13" s="15"/>
    </row>
  </sheetData>
  <mergeCells count="4">
    <mergeCell ref="A1:M1"/>
    <mergeCell ref="A10:J10"/>
    <mergeCell ref="A11:I13"/>
    <mergeCell ref="B4:M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election sqref="A1:M16"/>
    </sheetView>
  </sheetViews>
  <sheetFormatPr defaultRowHeight="13.5"/>
  <cols>
    <col min="1" max="1" width="3" style="1" customWidth="1"/>
    <col min="2" max="2" width="46.5703125" style="1" customWidth="1"/>
    <col min="3" max="3" width="17.28515625" style="1" customWidth="1"/>
    <col min="4" max="4" width="19.42578125" style="1" bestFit="1" customWidth="1"/>
    <col min="5" max="5" width="14.7109375" style="1" customWidth="1"/>
    <col min="6" max="8" width="14" style="1" customWidth="1"/>
    <col min="9" max="9" width="11.42578125" style="1" customWidth="1"/>
    <col min="10" max="10" width="14.42578125" style="1" customWidth="1"/>
    <col min="11" max="11" width="15.7109375" style="1" customWidth="1"/>
    <col min="12" max="12" width="5.140625" style="1" customWidth="1"/>
    <col min="13" max="13" width="15" style="1" customWidth="1"/>
    <col min="14" max="16384" width="9.140625" style="1"/>
  </cols>
  <sheetData>
    <row r="1" spans="1:13" ht="14.25">
      <c r="A1" s="19" t="s">
        <v>134</v>
      </c>
      <c r="B1" s="19"/>
      <c r="C1" s="19"/>
      <c r="D1" s="19"/>
      <c r="E1" s="19"/>
      <c r="F1" s="19"/>
      <c r="G1" s="19"/>
      <c r="H1" s="19"/>
      <c r="I1" s="19"/>
      <c r="J1" s="19"/>
      <c r="K1" s="19"/>
      <c r="L1" s="19"/>
      <c r="M1" s="19"/>
    </row>
    <row r="2" spans="1:13" ht="54">
      <c r="A2" s="2" t="s">
        <v>3</v>
      </c>
      <c r="B2" s="2" t="s">
        <v>5</v>
      </c>
      <c r="C2" s="2" t="s">
        <v>15</v>
      </c>
      <c r="D2" s="2" t="s">
        <v>12</v>
      </c>
      <c r="E2" s="2" t="s">
        <v>9</v>
      </c>
      <c r="F2" s="2" t="s">
        <v>6</v>
      </c>
      <c r="G2" s="2" t="s">
        <v>19</v>
      </c>
      <c r="H2" s="2" t="s">
        <v>13</v>
      </c>
      <c r="I2" s="2" t="s">
        <v>7</v>
      </c>
      <c r="J2" s="2" t="s">
        <v>8</v>
      </c>
      <c r="K2" s="2" t="s">
        <v>4</v>
      </c>
      <c r="L2" s="2" t="s">
        <v>1</v>
      </c>
      <c r="M2" s="2" t="s">
        <v>0</v>
      </c>
    </row>
    <row r="3" spans="1:13">
      <c r="A3" s="3">
        <v>1</v>
      </c>
      <c r="B3" s="3">
        <v>2</v>
      </c>
      <c r="C3" s="3">
        <v>3</v>
      </c>
      <c r="D3" s="3">
        <v>4</v>
      </c>
      <c r="E3" s="3">
        <v>5</v>
      </c>
      <c r="F3" s="3">
        <v>6</v>
      </c>
      <c r="G3" s="3">
        <v>7</v>
      </c>
      <c r="H3" s="3">
        <v>8</v>
      </c>
      <c r="I3" s="3">
        <v>9</v>
      </c>
      <c r="J3" s="3">
        <v>10</v>
      </c>
      <c r="K3" s="3" t="s">
        <v>17</v>
      </c>
      <c r="L3" s="3">
        <v>12</v>
      </c>
      <c r="M3" s="3" t="s">
        <v>18</v>
      </c>
    </row>
    <row r="4" spans="1:13" ht="28.5">
      <c r="A4" s="4">
        <v>1</v>
      </c>
      <c r="B4" s="7" t="s">
        <v>123</v>
      </c>
      <c r="C4" s="14">
        <v>12</v>
      </c>
      <c r="D4" s="13"/>
      <c r="E4" s="8" t="s">
        <v>11</v>
      </c>
      <c r="F4" s="8"/>
      <c r="G4" s="8" t="s">
        <v>132</v>
      </c>
      <c r="H4" s="8"/>
      <c r="I4" s="9"/>
      <c r="J4" s="10"/>
      <c r="K4" s="11">
        <f t="shared" ref="K4:K12" si="0">ROUND(I4*J4,2)</f>
        <v>0</v>
      </c>
      <c r="L4" s="12"/>
      <c r="M4" s="11">
        <f t="shared" ref="M4:M12" si="1">ROUND(K4*L4+K4,2)</f>
        <v>0</v>
      </c>
    </row>
    <row r="5" spans="1:13" ht="28.5">
      <c r="A5" s="4">
        <v>2</v>
      </c>
      <c r="B5" s="7" t="s">
        <v>124</v>
      </c>
      <c r="C5" s="14">
        <v>12</v>
      </c>
      <c r="D5" s="13"/>
      <c r="E5" s="8" t="s">
        <v>11</v>
      </c>
      <c r="F5" s="8"/>
      <c r="G5" s="8" t="s">
        <v>132</v>
      </c>
      <c r="H5" s="8"/>
      <c r="I5" s="9"/>
      <c r="J5" s="10"/>
      <c r="K5" s="11">
        <f t="shared" si="0"/>
        <v>0</v>
      </c>
      <c r="L5" s="12"/>
      <c r="M5" s="11">
        <f t="shared" si="1"/>
        <v>0</v>
      </c>
    </row>
    <row r="6" spans="1:13" ht="28.5">
      <c r="A6" s="4">
        <v>3</v>
      </c>
      <c r="B6" s="7" t="s">
        <v>125</v>
      </c>
      <c r="C6" s="14">
        <v>12</v>
      </c>
      <c r="D6" s="13"/>
      <c r="E6" s="8" t="s">
        <v>11</v>
      </c>
      <c r="F6" s="8"/>
      <c r="G6" s="8" t="s">
        <v>132</v>
      </c>
      <c r="H6" s="8"/>
      <c r="I6" s="9"/>
      <c r="J6" s="10"/>
      <c r="K6" s="11">
        <f t="shared" si="0"/>
        <v>0</v>
      </c>
      <c r="L6" s="12"/>
      <c r="M6" s="11">
        <f t="shared" si="1"/>
        <v>0</v>
      </c>
    </row>
    <row r="7" spans="1:13" ht="28.5">
      <c r="A7" s="4">
        <v>4</v>
      </c>
      <c r="B7" s="7" t="s">
        <v>126</v>
      </c>
      <c r="C7" s="14">
        <v>12</v>
      </c>
      <c r="D7" s="13"/>
      <c r="E7" s="8" t="s">
        <v>11</v>
      </c>
      <c r="F7" s="8"/>
      <c r="G7" s="8" t="s">
        <v>132</v>
      </c>
      <c r="H7" s="8"/>
      <c r="I7" s="9"/>
      <c r="J7" s="10"/>
      <c r="K7" s="11">
        <f t="shared" si="0"/>
        <v>0</v>
      </c>
      <c r="L7" s="12"/>
      <c r="M7" s="11">
        <f t="shared" si="1"/>
        <v>0</v>
      </c>
    </row>
    <row r="8" spans="1:13" ht="28.5">
      <c r="A8" s="4">
        <v>5</v>
      </c>
      <c r="B8" s="7" t="s">
        <v>127</v>
      </c>
      <c r="C8" s="14">
        <v>12</v>
      </c>
      <c r="D8" s="13"/>
      <c r="E8" s="8" t="s">
        <v>11</v>
      </c>
      <c r="F8" s="8"/>
      <c r="G8" s="8" t="s">
        <v>132</v>
      </c>
      <c r="H8" s="8"/>
      <c r="I8" s="9"/>
      <c r="J8" s="10"/>
      <c r="K8" s="11">
        <f t="shared" si="0"/>
        <v>0</v>
      </c>
      <c r="L8" s="12"/>
      <c r="M8" s="11">
        <f t="shared" si="1"/>
        <v>0</v>
      </c>
    </row>
    <row r="9" spans="1:13" ht="28.5">
      <c r="A9" s="4">
        <v>6</v>
      </c>
      <c r="B9" s="7" t="s">
        <v>128</v>
      </c>
      <c r="C9" s="14">
        <v>12</v>
      </c>
      <c r="D9" s="13"/>
      <c r="E9" s="8" t="s">
        <v>11</v>
      </c>
      <c r="F9" s="8"/>
      <c r="G9" s="8" t="s">
        <v>132</v>
      </c>
      <c r="H9" s="8"/>
      <c r="I9" s="9"/>
      <c r="J9" s="10"/>
      <c r="K9" s="11">
        <f t="shared" si="0"/>
        <v>0</v>
      </c>
      <c r="L9" s="12"/>
      <c r="M9" s="11">
        <f t="shared" si="1"/>
        <v>0</v>
      </c>
    </row>
    <row r="10" spans="1:13" ht="28.5">
      <c r="A10" s="4">
        <v>7</v>
      </c>
      <c r="B10" s="7" t="s">
        <v>129</v>
      </c>
      <c r="C10" s="14">
        <v>6</v>
      </c>
      <c r="D10" s="13"/>
      <c r="E10" s="8" t="s">
        <v>11</v>
      </c>
      <c r="F10" s="8"/>
      <c r="G10" s="8" t="s">
        <v>132</v>
      </c>
      <c r="H10" s="8"/>
      <c r="I10" s="9"/>
      <c r="J10" s="10"/>
      <c r="K10" s="11">
        <f t="shared" si="0"/>
        <v>0</v>
      </c>
      <c r="L10" s="12"/>
      <c r="M10" s="11">
        <f t="shared" si="1"/>
        <v>0</v>
      </c>
    </row>
    <row r="11" spans="1:13" ht="28.5">
      <c r="A11" s="4">
        <v>8</v>
      </c>
      <c r="B11" s="7" t="s">
        <v>130</v>
      </c>
      <c r="C11" s="14">
        <v>24</v>
      </c>
      <c r="D11" s="13"/>
      <c r="E11" s="8" t="s">
        <v>11</v>
      </c>
      <c r="F11" s="8"/>
      <c r="G11" s="8" t="s">
        <v>133</v>
      </c>
      <c r="H11" s="8"/>
      <c r="I11" s="9"/>
      <c r="J11" s="10"/>
      <c r="K11" s="11">
        <f t="shared" ref="K11" si="2">ROUND(I11*J11,2)</f>
        <v>0</v>
      </c>
      <c r="L11" s="12"/>
      <c r="M11" s="11">
        <f t="shared" ref="M11" si="3">ROUND(K11*L11+K11,2)</f>
        <v>0</v>
      </c>
    </row>
    <row r="12" spans="1:13" ht="28.5">
      <c r="A12" s="4">
        <v>9</v>
      </c>
      <c r="B12" s="7" t="s">
        <v>131</v>
      </c>
      <c r="C12" s="14">
        <v>8</v>
      </c>
      <c r="D12" s="13"/>
      <c r="E12" s="8" t="s">
        <v>11</v>
      </c>
      <c r="F12" s="8"/>
      <c r="G12" s="8">
        <v>51</v>
      </c>
      <c r="H12" s="8"/>
      <c r="I12" s="9"/>
      <c r="J12" s="10"/>
      <c r="K12" s="11">
        <f t="shared" si="0"/>
        <v>0</v>
      </c>
      <c r="L12" s="12"/>
      <c r="M12" s="11">
        <f t="shared" si="1"/>
        <v>0</v>
      </c>
    </row>
    <row r="13" spans="1:13" ht="15" customHeight="1">
      <c r="A13" s="20" t="s">
        <v>2</v>
      </c>
      <c r="B13" s="20"/>
      <c r="C13" s="20"/>
      <c r="D13" s="20"/>
      <c r="E13" s="20"/>
      <c r="F13" s="20"/>
      <c r="G13" s="20"/>
      <c r="H13" s="20"/>
      <c r="I13" s="20"/>
      <c r="J13" s="21"/>
      <c r="K13" s="5">
        <f>SUM(K4:K12)</f>
        <v>0</v>
      </c>
      <c r="L13" s="6"/>
      <c r="M13" s="5">
        <f>SUM(M4:M12)</f>
        <v>0</v>
      </c>
    </row>
    <row r="14" spans="1:13" ht="15" customHeight="1">
      <c r="A14" s="22" t="s">
        <v>10</v>
      </c>
      <c r="B14" s="22"/>
      <c r="C14" s="22"/>
      <c r="D14" s="22"/>
      <c r="E14" s="22"/>
      <c r="F14" s="22"/>
      <c r="G14" s="22"/>
      <c r="H14" s="22"/>
      <c r="I14" s="22"/>
      <c r="L14" s="16"/>
      <c r="M14" s="15"/>
    </row>
    <row r="15" spans="1:13" ht="15" customHeight="1">
      <c r="A15" s="22"/>
      <c r="B15" s="22"/>
      <c r="C15" s="22"/>
      <c r="D15" s="22"/>
      <c r="E15" s="22"/>
      <c r="F15" s="22"/>
      <c r="G15" s="22"/>
      <c r="H15" s="22"/>
      <c r="I15" s="22"/>
      <c r="L15" s="16"/>
      <c r="M15" s="15"/>
    </row>
    <row r="16" spans="1:13" ht="35.25" customHeight="1">
      <c r="A16" s="22"/>
      <c r="B16" s="22"/>
      <c r="C16" s="22"/>
      <c r="D16" s="22"/>
      <c r="E16" s="22"/>
      <c r="F16" s="22"/>
      <c r="G16" s="22"/>
      <c r="H16" s="22"/>
      <c r="I16" s="22"/>
      <c r="L16" s="16"/>
      <c r="M16" s="15"/>
    </row>
    <row r="17" ht="13.5" customHeight="1"/>
  </sheetData>
  <mergeCells count="3">
    <mergeCell ref="A1:M1"/>
    <mergeCell ref="A13:J13"/>
    <mergeCell ref="A14:I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election activeCell="B23" sqref="B23"/>
    </sheetView>
  </sheetViews>
  <sheetFormatPr defaultRowHeight="13.5"/>
  <cols>
    <col min="1" max="1" width="3" style="1" customWidth="1"/>
    <col min="2" max="2" width="46.5703125" style="1" customWidth="1"/>
    <col min="3" max="3" width="17.28515625" style="1" customWidth="1"/>
    <col min="4" max="4" width="19.42578125" style="1" bestFit="1" customWidth="1"/>
    <col min="5" max="5" width="14.7109375" style="1" customWidth="1"/>
    <col min="6" max="8" width="14" style="1" customWidth="1"/>
    <col min="9" max="9" width="11.42578125" style="1" customWidth="1"/>
    <col min="10" max="10" width="14.42578125" style="1" customWidth="1"/>
    <col min="11" max="11" width="15.7109375" style="1" customWidth="1"/>
    <col min="12" max="12" width="5.140625" style="1" customWidth="1"/>
    <col min="13" max="13" width="15" style="1" customWidth="1"/>
    <col min="14" max="16384" width="9.140625" style="1"/>
  </cols>
  <sheetData>
    <row r="1" spans="1:13" ht="14.25">
      <c r="A1" s="19" t="s">
        <v>41</v>
      </c>
      <c r="B1" s="19"/>
      <c r="C1" s="19"/>
      <c r="D1" s="19"/>
      <c r="E1" s="19"/>
      <c r="F1" s="19"/>
      <c r="G1" s="19"/>
      <c r="H1" s="19"/>
      <c r="I1" s="19"/>
      <c r="J1" s="19"/>
      <c r="K1" s="19"/>
      <c r="L1" s="19"/>
      <c r="M1" s="19"/>
    </row>
    <row r="2" spans="1:13" ht="54">
      <c r="A2" s="2" t="s">
        <v>3</v>
      </c>
      <c r="B2" s="2" t="s">
        <v>5</v>
      </c>
      <c r="C2" s="2" t="s">
        <v>15</v>
      </c>
      <c r="D2" s="2" t="s">
        <v>12</v>
      </c>
      <c r="E2" s="2" t="s">
        <v>9</v>
      </c>
      <c r="F2" s="2" t="s">
        <v>6</v>
      </c>
      <c r="G2" s="2" t="s">
        <v>19</v>
      </c>
      <c r="H2" s="2" t="s">
        <v>13</v>
      </c>
      <c r="I2" s="2" t="s">
        <v>7</v>
      </c>
      <c r="J2" s="2" t="s">
        <v>8</v>
      </c>
      <c r="K2" s="2" t="s">
        <v>4</v>
      </c>
      <c r="L2" s="2" t="s">
        <v>1</v>
      </c>
      <c r="M2" s="2" t="s">
        <v>0</v>
      </c>
    </row>
    <row r="3" spans="1:13">
      <c r="A3" s="3">
        <v>1</v>
      </c>
      <c r="B3" s="3">
        <v>2</v>
      </c>
      <c r="C3" s="3">
        <v>3</v>
      </c>
      <c r="D3" s="3">
        <v>4</v>
      </c>
      <c r="E3" s="3">
        <v>5</v>
      </c>
      <c r="F3" s="3">
        <v>6</v>
      </c>
      <c r="G3" s="3">
        <v>7</v>
      </c>
      <c r="H3" s="3">
        <v>8</v>
      </c>
      <c r="I3" s="3">
        <v>9</v>
      </c>
      <c r="J3" s="3">
        <v>10</v>
      </c>
      <c r="K3" s="3" t="s">
        <v>17</v>
      </c>
      <c r="L3" s="3">
        <v>12</v>
      </c>
      <c r="M3" s="3" t="s">
        <v>18</v>
      </c>
    </row>
    <row r="4" spans="1:13" ht="28.5">
      <c r="A4" s="4">
        <v>1</v>
      </c>
      <c r="B4" s="7" t="s">
        <v>42</v>
      </c>
      <c r="C4" s="14" t="s">
        <v>56</v>
      </c>
      <c r="D4" s="13"/>
      <c r="E4" s="8" t="s">
        <v>11</v>
      </c>
      <c r="F4" s="8"/>
      <c r="G4" s="8" t="s">
        <v>52</v>
      </c>
      <c r="H4" s="8"/>
      <c r="I4" s="9"/>
      <c r="J4" s="10"/>
      <c r="K4" s="11">
        <f t="shared" ref="K4:K10" si="0">ROUND(I4*J4,2)</f>
        <v>0</v>
      </c>
      <c r="L4" s="12"/>
      <c r="M4" s="11">
        <f t="shared" ref="M4:M10" si="1">ROUND(K4*L4+K4,2)</f>
        <v>0</v>
      </c>
    </row>
    <row r="5" spans="1:13" ht="28.5">
      <c r="A5" s="4">
        <v>2</v>
      </c>
      <c r="B5" s="7" t="s">
        <v>43</v>
      </c>
      <c r="C5" s="14" t="s">
        <v>57</v>
      </c>
      <c r="D5" s="13"/>
      <c r="E5" s="8" t="s">
        <v>11</v>
      </c>
      <c r="F5" s="8"/>
      <c r="G5" s="8" t="s">
        <v>52</v>
      </c>
      <c r="H5" s="8"/>
      <c r="I5" s="9"/>
      <c r="J5" s="10"/>
      <c r="K5" s="11">
        <f t="shared" si="0"/>
        <v>0</v>
      </c>
      <c r="L5" s="12"/>
      <c r="M5" s="11">
        <f t="shared" si="1"/>
        <v>0</v>
      </c>
    </row>
    <row r="6" spans="1:13" ht="28.5">
      <c r="A6" s="4">
        <v>3</v>
      </c>
      <c r="B6" s="7" t="s">
        <v>44</v>
      </c>
      <c r="C6" s="14" t="s">
        <v>58</v>
      </c>
      <c r="D6" s="13"/>
      <c r="E6" s="8" t="s">
        <v>11</v>
      </c>
      <c r="F6" s="8"/>
      <c r="G6" s="8" t="s">
        <v>52</v>
      </c>
      <c r="H6" s="8"/>
      <c r="I6" s="9"/>
      <c r="J6" s="10"/>
      <c r="K6" s="11">
        <f t="shared" si="0"/>
        <v>0</v>
      </c>
      <c r="L6" s="12"/>
      <c r="M6" s="11">
        <f t="shared" si="1"/>
        <v>0</v>
      </c>
    </row>
    <row r="7" spans="1:13" ht="28.5">
      <c r="A7" s="4">
        <v>4</v>
      </c>
      <c r="B7" s="7" t="s">
        <v>45</v>
      </c>
      <c r="C7" s="14" t="s">
        <v>59</v>
      </c>
      <c r="D7" s="13"/>
      <c r="E7" s="8" t="s">
        <v>11</v>
      </c>
      <c r="F7" s="8"/>
      <c r="G7" s="8" t="s">
        <v>53</v>
      </c>
      <c r="H7" s="8"/>
      <c r="I7" s="9"/>
      <c r="J7" s="10"/>
      <c r="K7" s="11">
        <f t="shared" si="0"/>
        <v>0</v>
      </c>
      <c r="L7" s="12"/>
      <c r="M7" s="11">
        <f t="shared" si="1"/>
        <v>0</v>
      </c>
    </row>
    <row r="8" spans="1:13" ht="28.5">
      <c r="A8" s="4">
        <v>5</v>
      </c>
      <c r="B8" s="7" t="s">
        <v>46</v>
      </c>
      <c r="C8" s="14" t="s">
        <v>55</v>
      </c>
      <c r="D8" s="13"/>
      <c r="E8" s="8" t="s">
        <v>11</v>
      </c>
      <c r="F8" s="8"/>
      <c r="G8" s="8" t="s">
        <v>54</v>
      </c>
      <c r="H8" s="8"/>
      <c r="I8" s="9"/>
      <c r="J8" s="10"/>
      <c r="K8" s="11">
        <f t="shared" si="0"/>
        <v>0</v>
      </c>
      <c r="L8" s="12"/>
      <c r="M8" s="11">
        <f t="shared" si="1"/>
        <v>0</v>
      </c>
    </row>
    <row r="9" spans="1:13" ht="28.5">
      <c r="A9" s="4">
        <v>6</v>
      </c>
      <c r="B9" s="7" t="s">
        <v>47</v>
      </c>
      <c r="C9" s="14" t="s">
        <v>55</v>
      </c>
      <c r="D9" s="13"/>
      <c r="E9" s="8" t="s">
        <v>11</v>
      </c>
      <c r="F9" s="8"/>
      <c r="G9" s="8" t="s">
        <v>54</v>
      </c>
      <c r="H9" s="8"/>
      <c r="I9" s="9"/>
      <c r="J9" s="10"/>
      <c r="K9" s="11">
        <f t="shared" si="0"/>
        <v>0</v>
      </c>
      <c r="L9" s="12"/>
      <c r="M9" s="11">
        <f t="shared" si="1"/>
        <v>0</v>
      </c>
    </row>
    <row r="10" spans="1:13" ht="28.5">
      <c r="A10" s="4">
        <v>7</v>
      </c>
      <c r="B10" s="7" t="s">
        <v>48</v>
      </c>
      <c r="C10" s="14" t="s">
        <v>55</v>
      </c>
      <c r="D10" s="13"/>
      <c r="E10" s="8" t="s">
        <v>11</v>
      </c>
      <c r="F10" s="8"/>
      <c r="G10" s="8" t="s">
        <v>54</v>
      </c>
      <c r="H10" s="8"/>
      <c r="I10" s="9"/>
      <c r="J10" s="10"/>
      <c r="K10" s="11">
        <f t="shared" si="0"/>
        <v>0</v>
      </c>
      <c r="L10" s="12"/>
      <c r="M10" s="11">
        <f t="shared" si="1"/>
        <v>0</v>
      </c>
    </row>
    <row r="11" spans="1:13" ht="15" customHeight="1">
      <c r="A11" s="20" t="s">
        <v>2</v>
      </c>
      <c r="B11" s="20"/>
      <c r="C11" s="20"/>
      <c r="D11" s="20"/>
      <c r="E11" s="20"/>
      <c r="F11" s="20"/>
      <c r="G11" s="20"/>
      <c r="H11" s="20"/>
      <c r="I11" s="20"/>
      <c r="J11" s="21"/>
      <c r="K11" s="5">
        <f>SUM(K4:K10)</f>
        <v>0</v>
      </c>
      <c r="L11" s="6"/>
      <c r="M11" s="5">
        <f>SUM(M4:M10)</f>
        <v>0</v>
      </c>
    </row>
    <row r="12" spans="1:13" ht="15" customHeight="1">
      <c r="A12" s="22" t="s">
        <v>10</v>
      </c>
      <c r="B12" s="22"/>
      <c r="C12" s="22"/>
      <c r="D12" s="22"/>
      <c r="E12" s="22"/>
      <c r="F12" s="22"/>
      <c r="G12" s="22"/>
      <c r="H12" s="22"/>
      <c r="I12" s="22"/>
      <c r="L12" s="16"/>
      <c r="M12" s="15"/>
    </row>
    <row r="13" spans="1:13" ht="15" customHeight="1">
      <c r="A13" s="22"/>
      <c r="B13" s="22"/>
      <c r="C13" s="22"/>
      <c r="D13" s="22"/>
      <c r="E13" s="22"/>
      <c r="F13" s="22"/>
      <c r="G13" s="22"/>
      <c r="H13" s="22"/>
      <c r="I13" s="22"/>
      <c r="L13" s="16"/>
      <c r="M13" s="15"/>
    </row>
    <row r="14" spans="1:13" ht="35.25" customHeight="1">
      <c r="A14" s="22"/>
      <c r="B14" s="22"/>
      <c r="C14" s="22"/>
      <c r="D14" s="22"/>
      <c r="E14" s="22"/>
      <c r="F14" s="22"/>
      <c r="G14" s="22"/>
      <c r="H14" s="22"/>
      <c r="I14" s="22"/>
      <c r="L14" s="16"/>
      <c r="M14" s="15"/>
    </row>
    <row r="15" spans="1:13">
      <c r="A15" s="1" t="s">
        <v>49</v>
      </c>
    </row>
    <row r="16" spans="1:13">
      <c r="A16" s="1" t="s">
        <v>50</v>
      </c>
    </row>
    <row r="17" spans="1:1">
      <c r="A17" s="1" t="s">
        <v>51</v>
      </c>
    </row>
  </sheetData>
  <mergeCells count="3">
    <mergeCell ref="A1:M1"/>
    <mergeCell ref="A11:J11"/>
    <mergeCell ref="A12:I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election sqref="A1:M13"/>
    </sheetView>
  </sheetViews>
  <sheetFormatPr defaultRowHeight="13.5"/>
  <cols>
    <col min="1" max="1" width="3" style="1" customWidth="1"/>
    <col min="2" max="2" width="49.28515625" style="1" customWidth="1"/>
    <col min="3" max="3" width="14" style="1" customWidth="1"/>
    <col min="4" max="4" width="19.42578125" style="1" bestFit="1" customWidth="1"/>
    <col min="5" max="5" width="14.7109375" style="1" customWidth="1"/>
    <col min="6" max="8" width="14" style="1" customWidth="1"/>
    <col min="9" max="9" width="11.42578125" style="1" customWidth="1"/>
    <col min="10" max="10" width="14.42578125" style="1" customWidth="1"/>
    <col min="11" max="11" width="15.7109375" style="1" customWidth="1"/>
    <col min="12" max="12" width="5.140625" style="1" customWidth="1"/>
    <col min="13" max="13" width="15" style="1" customWidth="1"/>
    <col min="14" max="16384" width="9.140625" style="1"/>
  </cols>
  <sheetData>
    <row r="1" spans="1:13" ht="14.25">
      <c r="A1" s="19" t="s">
        <v>68</v>
      </c>
      <c r="B1" s="19"/>
      <c r="C1" s="19"/>
      <c r="D1" s="19"/>
      <c r="E1" s="19"/>
      <c r="F1" s="19"/>
      <c r="G1" s="19"/>
      <c r="H1" s="19"/>
      <c r="I1" s="19"/>
      <c r="J1" s="19"/>
      <c r="K1" s="19"/>
      <c r="L1" s="19"/>
      <c r="M1" s="19"/>
    </row>
    <row r="2" spans="1:13" ht="54">
      <c r="A2" s="2" t="s">
        <v>3</v>
      </c>
      <c r="B2" s="2" t="s">
        <v>5</v>
      </c>
      <c r="C2" s="2" t="s">
        <v>15</v>
      </c>
      <c r="D2" s="2" t="s">
        <v>12</v>
      </c>
      <c r="E2" s="2" t="s">
        <v>9</v>
      </c>
      <c r="F2" s="2" t="s">
        <v>6</v>
      </c>
      <c r="G2" s="2" t="s">
        <v>19</v>
      </c>
      <c r="H2" s="2" t="s">
        <v>13</v>
      </c>
      <c r="I2" s="2" t="s">
        <v>7</v>
      </c>
      <c r="J2" s="2" t="s">
        <v>8</v>
      </c>
      <c r="K2" s="2" t="s">
        <v>4</v>
      </c>
      <c r="L2" s="2" t="s">
        <v>1</v>
      </c>
      <c r="M2" s="2" t="s">
        <v>0</v>
      </c>
    </row>
    <row r="3" spans="1:13">
      <c r="A3" s="3">
        <v>1</v>
      </c>
      <c r="B3" s="3">
        <v>2</v>
      </c>
      <c r="C3" s="3">
        <v>3</v>
      </c>
      <c r="D3" s="3">
        <v>4</v>
      </c>
      <c r="E3" s="3">
        <v>5</v>
      </c>
      <c r="F3" s="3">
        <v>6</v>
      </c>
      <c r="G3" s="3">
        <v>7</v>
      </c>
      <c r="H3" s="3">
        <v>8</v>
      </c>
      <c r="I3" s="3">
        <v>9</v>
      </c>
      <c r="J3" s="3">
        <v>10</v>
      </c>
      <c r="K3" s="3" t="s">
        <v>17</v>
      </c>
      <c r="L3" s="3">
        <v>12</v>
      </c>
      <c r="M3" s="3" t="s">
        <v>18</v>
      </c>
    </row>
    <row r="4" spans="1:13" ht="150">
      <c r="A4" s="4">
        <v>1</v>
      </c>
      <c r="B4" s="7" t="s">
        <v>60</v>
      </c>
      <c r="C4" s="14" t="s">
        <v>64</v>
      </c>
      <c r="D4" s="13"/>
      <c r="E4" s="8" t="s">
        <v>11</v>
      </c>
      <c r="F4" s="8"/>
      <c r="G4" s="8" t="s">
        <v>63</v>
      </c>
      <c r="H4" s="8"/>
      <c r="I4" s="9"/>
      <c r="J4" s="10"/>
      <c r="K4" s="11">
        <f t="shared" ref="K4:K9" si="0">ROUND(I4*J4,2)</f>
        <v>0</v>
      </c>
      <c r="L4" s="12"/>
      <c r="M4" s="11">
        <f t="shared" ref="M4:M9" si="1">ROUND(K4*L4+K4,2)</f>
        <v>0</v>
      </c>
    </row>
    <row r="5" spans="1:13" ht="108" customHeight="1">
      <c r="A5" s="4">
        <v>2</v>
      </c>
      <c r="B5" s="23" t="s">
        <v>135</v>
      </c>
      <c r="C5" s="24"/>
      <c r="D5" s="24"/>
      <c r="E5" s="24"/>
      <c r="F5" s="24"/>
      <c r="G5" s="24"/>
      <c r="H5" s="24"/>
      <c r="I5" s="24"/>
      <c r="J5" s="24"/>
      <c r="K5" s="24"/>
      <c r="L5" s="24"/>
      <c r="M5" s="25"/>
    </row>
    <row r="6" spans="1:13" ht="28.5">
      <c r="A6" s="4" t="s">
        <v>138</v>
      </c>
      <c r="B6" s="7" t="s">
        <v>136</v>
      </c>
      <c r="C6" s="14" t="s">
        <v>140</v>
      </c>
      <c r="D6" s="13"/>
      <c r="E6" s="8" t="s">
        <v>11</v>
      </c>
      <c r="F6" s="8"/>
      <c r="G6" s="8" t="s">
        <v>65</v>
      </c>
      <c r="H6" s="8"/>
      <c r="I6" s="9"/>
      <c r="J6" s="10"/>
      <c r="K6" s="11">
        <f t="shared" ref="K6" si="2">ROUND(I6*J6,2)</f>
        <v>0</v>
      </c>
      <c r="L6" s="12"/>
      <c r="M6" s="11">
        <f t="shared" ref="M6" si="3">ROUND(K6*L6+K6,2)</f>
        <v>0</v>
      </c>
    </row>
    <row r="7" spans="1:13" ht="28.5">
      <c r="A7" s="4" t="s">
        <v>139</v>
      </c>
      <c r="B7" s="7" t="s">
        <v>137</v>
      </c>
      <c r="C7" s="14" t="s">
        <v>141</v>
      </c>
      <c r="D7" s="13"/>
      <c r="E7" s="8" t="s">
        <v>11</v>
      </c>
      <c r="F7" s="8"/>
      <c r="G7" s="8" t="s">
        <v>65</v>
      </c>
      <c r="H7" s="8"/>
      <c r="I7" s="9"/>
      <c r="J7" s="10"/>
      <c r="K7" s="11">
        <f t="shared" si="0"/>
        <v>0</v>
      </c>
      <c r="L7" s="12"/>
      <c r="M7" s="11">
        <f t="shared" si="1"/>
        <v>0</v>
      </c>
    </row>
    <row r="8" spans="1:13" ht="204">
      <c r="A8" s="4">
        <v>3</v>
      </c>
      <c r="B8" s="7" t="s">
        <v>61</v>
      </c>
      <c r="C8" s="14">
        <v>7</v>
      </c>
      <c r="D8" s="13"/>
      <c r="E8" s="8" t="s">
        <v>11</v>
      </c>
      <c r="F8" s="8" t="s">
        <v>66</v>
      </c>
      <c r="G8" s="8"/>
      <c r="H8" s="8"/>
      <c r="I8" s="9"/>
      <c r="J8" s="10"/>
      <c r="K8" s="11">
        <f t="shared" si="0"/>
        <v>0</v>
      </c>
      <c r="L8" s="12"/>
      <c r="M8" s="11">
        <f t="shared" si="1"/>
        <v>0</v>
      </c>
    </row>
    <row r="9" spans="1:13" ht="123">
      <c r="A9" s="4">
        <v>4</v>
      </c>
      <c r="B9" s="7" t="s">
        <v>62</v>
      </c>
      <c r="C9" s="14">
        <v>10</v>
      </c>
      <c r="D9" s="13"/>
      <c r="E9" s="8" t="s">
        <v>11</v>
      </c>
      <c r="F9" s="8" t="s">
        <v>67</v>
      </c>
      <c r="G9" s="8"/>
      <c r="H9" s="8"/>
      <c r="I9" s="9"/>
      <c r="J9" s="10"/>
      <c r="K9" s="11">
        <f t="shared" si="0"/>
        <v>0</v>
      </c>
      <c r="L9" s="12"/>
      <c r="M9" s="11">
        <f t="shared" si="1"/>
        <v>0</v>
      </c>
    </row>
    <row r="10" spans="1:13" ht="15" customHeight="1">
      <c r="A10" s="20" t="s">
        <v>2</v>
      </c>
      <c r="B10" s="20"/>
      <c r="C10" s="20"/>
      <c r="D10" s="20"/>
      <c r="E10" s="20"/>
      <c r="F10" s="20"/>
      <c r="G10" s="20"/>
      <c r="H10" s="20"/>
      <c r="I10" s="20"/>
      <c r="J10" s="21"/>
      <c r="K10" s="5">
        <f>SUM(K4:K9)</f>
        <v>0</v>
      </c>
      <c r="L10" s="6"/>
      <c r="M10" s="5">
        <f>SUM(M4:M9)</f>
        <v>0</v>
      </c>
    </row>
    <row r="11" spans="1:13" ht="15" customHeight="1">
      <c r="A11" s="22" t="s">
        <v>10</v>
      </c>
      <c r="B11" s="22"/>
      <c r="C11" s="22"/>
      <c r="D11" s="22"/>
      <c r="E11" s="22"/>
      <c r="F11" s="22"/>
      <c r="G11" s="22"/>
      <c r="H11" s="22"/>
      <c r="I11" s="22"/>
      <c r="L11" s="16"/>
      <c r="M11" s="15"/>
    </row>
    <row r="12" spans="1:13" ht="15" customHeight="1">
      <c r="A12" s="22"/>
      <c r="B12" s="22"/>
      <c r="C12" s="22"/>
      <c r="D12" s="22"/>
      <c r="E12" s="22"/>
      <c r="F12" s="22"/>
      <c r="G12" s="22"/>
      <c r="H12" s="22"/>
      <c r="I12" s="22"/>
      <c r="L12" s="16"/>
      <c r="M12" s="15"/>
    </row>
    <row r="13" spans="1:13" ht="35.25" customHeight="1">
      <c r="A13" s="22"/>
      <c r="B13" s="22"/>
      <c r="C13" s="22"/>
      <c r="D13" s="22"/>
      <c r="E13" s="22"/>
      <c r="F13" s="22"/>
      <c r="G13" s="22"/>
      <c r="H13" s="22"/>
      <c r="I13" s="22"/>
      <c r="L13" s="16"/>
      <c r="M13" s="15"/>
    </row>
  </sheetData>
  <mergeCells count="4">
    <mergeCell ref="A1:M1"/>
    <mergeCell ref="A10:J10"/>
    <mergeCell ref="A11:I13"/>
    <mergeCell ref="B5:M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election sqref="A1:M12"/>
    </sheetView>
  </sheetViews>
  <sheetFormatPr defaultRowHeight="13.5"/>
  <cols>
    <col min="1" max="1" width="3" style="1" customWidth="1"/>
    <col min="2" max="2" width="46.5703125" style="1" customWidth="1"/>
    <col min="3" max="3" width="17.28515625" style="1" customWidth="1"/>
    <col min="4" max="4" width="19.42578125" style="1" bestFit="1" customWidth="1"/>
    <col min="5" max="5" width="14.7109375" style="1" customWidth="1"/>
    <col min="6" max="8" width="14" style="1" customWidth="1"/>
    <col min="9" max="9" width="11.42578125" style="1" customWidth="1"/>
    <col min="10" max="10" width="14.42578125" style="1" customWidth="1"/>
    <col min="11" max="11" width="15.7109375" style="1" customWidth="1"/>
    <col min="12" max="12" width="5.140625" style="1" customWidth="1"/>
    <col min="13" max="13" width="15" style="1" customWidth="1"/>
    <col min="14" max="16384" width="9.140625" style="1"/>
  </cols>
  <sheetData>
    <row r="1" spans="1:13" ht="14.25">
      <c r="A1" s="19" t="s">
        <v>76</v>
      </c>
      <c r="B1" s="19"/>
      <c r="C1" s="19"/>
      <c r="D1" s="19"/>
      <c r="E1" s="19"/>
      <c r="F1" s="19"/>
      <c r="G1" s="19"/>
      <c r="H1" s="19"/>
      <c r="I1" s="19"/>
      <c r="J1" s="19"/>
      <c r="K1" s="19"/>
      <c r="L1" s="19"/>
      <c r="M1" s="19"/>
    </row>
    <row r="2" spans="1:13" ht="54">
      <c r="A2" s="2" t="s">
        <v>3</v>
      </c>
      <c r="B2" s="2" t="s">
        <v>5</v>
      </c>
      <c r="C2" s="2" t="s">
        <v>15</v>
      </c>
      <c r="D2" s="2" t="s">
        <v>12</v>
      </c>
      <c r="E2" s="2" t="s">
        <v>9</v>
      </c>
      <c r="F2" s="2" t="s">
        <v>6</v>
      </c>
      <c r="G2" s="2" t="s">
        <v>19</v>
      </c>
      <c r="H2" s="2" t="s">
        <v>13</v>
      </c>
      <c r="I2" s="2" t="s">
        <v>7</v>
      </c>
      <c r="J2" s="2" t="s">
        <v>8</v>
      </c>
      <c r="K2" s="2" t="s">
        <v>4</v>
      </c>
      <c r="L2" s="2" t="s">
        <v>1</v>
      </c>
      <c r="M2" s="2" t="s">
        <v>0</v>
      </c>
    </row>
    <row r="3" spans="1:13">
      <c r="A3" s="3">
        <v>1</v>
      </c>
      <c r="B3" s="3">
        <v>2</v>
      </c>
      <c r="C3" s="3">
        <v>3</v>
      </c>
      <c r="D3" s="3">
        <v>4</v>
      </c>
      <c r="E3" s="3">
        <v>5</v>
      </c>
      <c r="F3" s="3">
        <v>6</v>
      </c>
      <c r="G3" s="3">
        <v>7</v>
      </c>
      <c r="H3" s="3">
        <v>8</v>
      </c>
      <c r="I3" s="3">
        <v>9</v>
      </c>
      <c r="J3" s="3">
        <v>10</v>
      </c>
      <c r="K3" s="3" t="s">
        <v>17</v>
      </c>
      <c r="L3" s="3">
        <v>12</v>
      </c>
      <c r="M3" s="3" t="s">
        <v>18</v>
      </c>
    </row>
    <row r="4" spans="1:13" ht="28.5">
      <c r="A4" s="4">
        <v>1</v>
      </c>
      <c r="B4" s="7" t="s">
        <v>69</v>
      </c>
      <c r="C4" s="14" t="s">
        <v>75</v>
      </c>
      <c r="D4" s="13"/>
      <c r="E4" s="8" t="s">
        <v>11</v>
      </c>
      <c r="F4" s="8"/>
      <c r="G4" s="8" t="s">
        <v>74</v>
      </c>
      <c r="H4" s="8"/>
      <c r="I4" s="9"/>
      <c r="J4" s="10"/>
      <c r="K4" s="11">
        <f t="shared" ref="K4" si="0">ROUND(I4*J4,2)</f>
        <v>0</v>
      </c>
      <c r="L4" s="12"/>
      <c r="M4" s="11">
        <f t="shared" ref="M4" si="1">ROUND(K4*L4+K4,2)</f>
        <v>0</v>
      </c>
    </row>
    <row r="5" spans="1:13" ht="28.5">
      <c r="A5" s="4">
        <v>2</v>
      </c>
      <c r="B5" s="7" t="s">
        <v>70</v>
      </c>
      <c r="C5" s="14" t="s">
        <v>75</v>
      </c>
      <c r="D5" s="13"/>
      <c r="E5" s="8" t="s">
        <v>11</v>
      </c>
      <c r="F5" s="8"/>
      <c r="G5" s="8" t="s">
        <v>74</v>
      </c>
      <c r="H5" s="8"/>
      <c r="I5" s="9"/>
      <c r="J5" s="10"/>
      <c r="K5" s="11">
        <f t="shared" ref="K5:K8" si="2">ROUND(I5*J5,2)</f>
        <v>0</v>
      </c>
      <c r="L5" s="12"/>
      <c r="M5" s="11">
        <f t="shared" ref="M5:M8" si="3">ROUND(K5*L5+K5,2)</f>
        <v>0</v>
      </c>
    </row>
    <row r="6" spans="1:13" ht="28.5">
      <c r="A6" s="4">
        <v>3</v>
      </c>
      <c r="B6" s="7" t="s">
        <v>71</v>
      </c>
      <c r="C6" s="14" t="s">
        <v>75</v>
      </c>
      <c r="D6" s="13"/>
      <c r="E6" s="8" t="s">
        <v>11</v>
      </c>
      <c r="F6" s="8"/>
      <c r="G6" s="8" t="s">
        <v>74</v>
      </c>
      <c r="H6" s="8"/>
      <c r="I6" s="9"/>
      <c r="J6" s="10"/>
      <c r="K6" s="11">
        <f t="shared" si="2"/>
        <v>0</v>
      </c>
      <c r="L6" s="12"/>
      <c r="M6" s="11">
        <f t="shared" si="3"/>
        <v>0</v>
      </c>
    </row>
    <row r="7" spans="1:13" ht="28.5">
      <c r="A7" s="4">
        <v>4</v>
      </c>
      <c r="B7" s="7" t="s">
        <v>72</v>
      </c>
      <c r="C7" s="14" t="s">
        <v>75</v>
      </c>
      <c r="D7" s="13"/>
      <c r="E7" s="8" t="s">
        <v>11</v>
      </c>
      <c r="F7" s="8"/>
      <c r="G7" s="8" t="s">
        <v>74</v>
      </c>
      <c r="H7" s="8"/>
      <c r="I7" s="9"/>
      <c r="J7" s="10"/>
      <c r="K7" s="11">
        <f t="shared" si="2"/>
        <v>0</v>
      </c>
      <c r="L7" s="12"/>
      <c r="M7" s="11">
        <f t="shared" si="3"/>
        <v>0</v>
      </c>
    </row>
    <row r="8" spans="1:13" ht="28.5">
      <c r="A8" s="4">
        <v>5</v>
      </c>
      <c r="B8" s="7" t="s">
        <v>73</v>
      </c>
      <c r="C8" s="14" t="s">
        <v>75</v>
      </c>
      <c r="D8" s="13"/>
      <c r="E8" s="8" t="s">
        <v>11</v>
      </c>
      <c r="F8" s="8"/>
      <c r="G8" s="8" t="s">
        <v>74</v>
      </c>
      <c r="H8" s="8"/>
      <c r="I8" s="9"/>
      <c r="J8" s="10"/>
      <c r="K8" s="11">
        <f t="shared" si="2"/>
        <v>0</v>
      </c>
      <c r="L8" s="12"/>
      <c r="M8" s="11">
        <f t="shared" si="3"/>
        <v>0</v>
      </c>
    </row>
    <row r="9" spans="1:13" ht="15" customHeight="1">
      <c r="A9" s="20" t="s">
        <v>2</v>
      </c>
      <c r="B9" s="20"/>
      <c r="C9" s="20"/>
      <c r="D9" s="20"/>
      <c r="E9" s="20"/>
      <c r="F9" s="20"/>
      <c r="G9" s="20"/>
      <c r="H9" s="20"/>
      <c r="I9" s="20"/>
      <c r="J9" s="21"/>
      <c r="K9" s="5">
        <f>SUM(K4:K8)</f>
        <v>0</v>
      </c>
      <c r="L9" s="6"/>
      <c r="M9" s="5">
        <f>SUM(M4:M8)</f>
        <v>0</v>
      </c>
    </row>
    <row r="10" spans="1:13" ht="15" customHeight="1">
      <c r="A10" s="22" t="s">
        <v>10</v>
      </c>
      <c r="B10" s="22"/>
      <c r="C10" s="22"/>
      <c r="D10" s="22"/>
      <c r="E10" s="22"/>
      <c r="F10" s="22"/>
      <c r="G10" s="22"/>
      <c r="H10" s="22"/>
      <c r="I10" s="22"/>
      <c r="L10" s="16"/>
      <c r="M10" s="15"/>
    </row>
    <row r="11" spans="1:13" ht="15" customHeight="1">
      <c r="A11" s="22"/>
      <c r="B11" s="22"/>
      <c r="C11" s="22"/>
      <c r="D11" s="22"/>
      <c r="E11" s="22"/>
      <c r="F11" s="22"/>
      <c r="G11" s="22"/>
      <c r="H11" s="22"/>
      <c r="I11" s="22"/>
      <c r="L11" s="16"/>
      <c r="M11" s="15"/>
    </row>
    <row r="12" spans="1:13" ht="35.25" customHeight="1">
      <c r="A12" s="22"/>
      <c r="B12" s="22"/>
      <c r="C12" s="22"/>
      <c r="D12" s="22"/>
      <c r="E12" s="22"/>
      <c r="F12" s="22"/>
      <c r="G12" s="22"/>
      <c r="H12" s="22"/>
      <c r="I12" s="22"/>
      <c r="L12" s="16"/>
      <c r="M12" s="15"/>
    </row>
  </sheetData>
  <mergeCells count="3">
    <mergeCell ref="A1:M1"/>
    <mergeCell ref="A9:J9"/>
    <mergeCell ref="A10:I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election sqref="A1:M8"/>
    </sheetView>
  </sheetViews>
  <sheetFormatPr defaultRowHeight="13.5"/>
  <cols>
    <col min="1" max="1" width="3" style="1" customWidth="1"/>
    <col min="2" max="2" width="46.5703125" style="1" customWidth="1"/>
    <col min="3" max="3" width="17.28515625" style="1" customWidth="1"/>
    <col min="4" max="4" width="19.42578125" style="1" bestFit="1" customWidth="1"/>
    <col min="5" max="5" width="14.7109375" style="1" customWidth="1"/>
    <col min="6" max="8" width="14" style="1" customWidth="1"/>
    <col min="9" max="9" width="11.42578125" style="1" customWidth="1"/>
    <col min="10" max="10" width="14.42578125" style="1" customWidth="1"/>
    <col min="11" max="11" width="15.7109375" style="1" customWidth="1"/>
    <col min="12" max="12" width="5.140625" style="1" customWidth="1"/>
    <col min="13" max="13" width="15" style="1" customWidth="1"/>
    <col min="14" max="16384" width="9.140625" style="1"/>
  </cols>
  <sheetData>
    <row r="1" spans="1:13" ht="14.25">
      <c r="A1" s="19" t="s">
        <v>79</v>
      </c>
      <c r="B1" s="19"/>
      <c r="C1" s="19"/>
      <c r="D1" s="19"/>
      <c r="E1" s="19"/>
      <c r="F1" s="19"/>
      <c r="G1" s="19"/>
      <c r="H1" s="19"/>
      <c r="I1" s="19"/>
      <c r="J1" s="19"/>
      <c r="K1" s="19"/>
      <c r="L1" s="19"/>
      <c r="M1" s="19"/>
    </row>
    <row r="2" spans="1:13" ht="54">
      <c r="A2" s="2" t="s">
        <v>3</v>
      </c>
      <c r="B2" s="2" t="s">
        <v>5</v>
      </c>
      <c r="C2" s="2" t="s">
        <v>15</v>
      </c>
      <c r="D2" s="2" t="s">
        <v>12</v>
      </c>
      <c r="E2" s="2" t="s">
        <v>9</v>
      </c>
      <c r="F2" s="2" t="s">
        <v>6</v>
      </c>
      <c r="G2" s="2" t="s">
        <v>19</v>
      </c>
      <c r="H2" s="2" t="s">
        <v>13</v>
      </c>
      <c r="I2" s="2" t="s">
        <v>7</v>
      </c>
      <c r="J2" s="2" t="s">
        <v>8</v>
      </c>
      <c r="K2" s="2" t="s">
        <v>4</v>
      </c>
      <c r="L2" s="2" t="s">
        <v>1</v>
      </c>
      <c r="M2" s="2" t="s">
        <v>0</v>
      </c>
    </row>
    <row r="3" spans="1:13">
      <c r="A3" s="3">
        <v>1</v>
      </c>
      <c r="B3" s="3">
        <v>2</v>
      </c>
      <c r="C3" s="3">
        <v>3</v>
      </c>
      <c r="D3" s="3">
        <v>4</v>
      </c>
      <c r="E3" s="3">
        <v>5</v>
      </c>
      <c r="F3" s="3">
        <v>6</v>
      </c>
      <c r="G3" s="3">
        <v>7</v>
      </c>
      <c r="H3" s="3">
        <v>8</v>
      </c>
      <c r="I3" s="3">
        <v>9</v>
      </c>
      <c r="J3" s="3">
        <v>10</v>
      </c>
      <c r="K3" s="3" t="s">
        <v>17</v>
      </c>
      <c r="L3" s="3">
        <v>12</v>
      </c>
      <c r="M3" s="3" t="s">
        <v>18</v>
      </c>
    </row>
    <row r="4" spans="1:13" ht="177.75">
      <c r="A4" s="4">
        <v>1</v>
      </c>
      <c r="B4" s="7" t="s">
        <v>77</v>
      </c>
      <c r="C4" s="14">
        <v>3</v>
      </c>
      <c r="D4" s="13"/>
      <c r="E4" s="8" t="s">
        <v>11</v>
      </c>
      <c r="F4" s="8"/>
      <c r="G4" s="8" t="s">
        <v>78</v>
      </c>
      <c r="H4" s="8"/>
      <c r="I4" s="9"/>
      <c r="J4" s="10"/>
      <c r="K4" s="11">
        <f t="shared" ref="K4" si="0">ROUND(I4*J4,2)</f>
        <v>0</v>
      </c>
      <c r="L4" s="12"/>
      <c r="M4" s="11">
        <f t="shared" ref="M4" si="1">ROUND(K4*L4+K4,2)</f>
        <v>0</v>
      </c>
    </row>
    <row r="5" spans="1:13" ht="15" customHeight="1">
      <c r="A5" s="20" t="s">
        <v>2</v>
      </c>
      <c r="B5" s="20"/>
      <c r="C5" s="20"/>
      <c r="D5" s="20"/>
      <c r="E5" s="20"/>
      <c r="F5" s="20"/>
      <c r="G5" s="20"/>
      <c r="H5" s="20"/>
      <c r="I5" s="20"/>
      <c r="J5" s="21"/>
      <c r="K5" s="5">
        <f>SUM(K4:K4)</f>
        <v>0</v>
      </c>
      <c r="L5" s="6"/>
      <c r="M5" s="5">
        <f>SUM(M4:M4)</f>
        <v>0</v>
      </c>
    </row>
    <row r="6" spans="1:13" ht="15" customHeight="1">
      <c r="A6" s="22" t="s">
        <v>10</v>
      </c>
      <c r="B6" s="22"/>
      <c r="C6" s="22"/>
      <c r="D6" s="22"/>
      <c r="E6" s="22"/>
      <c r="F6" s="22"/>
      <c r="G6" s="22"/>
      <c r="H6" s="22"/>
      <c r="I6" s="22"/>
      <c r="L6" s="16"/>
      <c r="M6" s="15"/>
    </row>
    <row r="7" spans="1:13" ht="15" customHeight="1">
      <c r="A7" s="22"/>
      <c r="B7" s="22"/>
      <c r="C7" s="22"/>
      <c r="D7" s="22"/>
      <c r="E7" s="22"/>
      <c r="F7" s="22"/>
      <c r="G7" s="22"/>
      <c r="H7" s="22"/>
      <c r="I7" s="22"/>
      <c r="L7" s="16"/>
      <c r="M7" s="15"/>
    </row>
    <row r="8" spans="1:13" ht="35.25" customHeight="1">
      <c r="A8" s="22"/>
      <c r="B8" s="22"/>
      <c r="C8" s="22"/>
      <c r="D8" s="22"/>
      <c r="E8" s="22"/>
      <c r="F8" s="22"/>
      <c r="G8" s="22"/>
      <c r="H8" s="22"/>
      <c r="I8" s="22"/>
      <c r="L8" s="16"/>
      <c r="M8" s="15"/>
    </row>
  </sheetData>
  <mergeCells count="3">
    <mergeCell ref="A1:M1"/>
    <mergeCell ref="A5:J5"/>
    <mergeCell ref="A6:I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election activeCell="B7" sqref="B7"/>
    </sheetView>
  </sheetViews>
  <sheetFormatPr defaultRowHeight="13.5"/>
  <cols>
    <col min="1" max="1" width="3" style="1" customWidth="1"/>
    <col min="2" max="2" width="46.5703125" style="1" customWidth="1"/>
    <col min="3" max="3" width="17.28515625" style="1" customWidth="1"/>
    <col min="4" max="4" width="19.42578125" style="1" bestFit="1" customWidth="1"/>
    <col min="5" max="5" width="14.7109375" style="1" customWidth="1"/>
    <col min="6" max="8" width="14" style="1" customWidth="1"/>
    <col min="9" max="9" width="11.42578125" style="1" customWidth="1"/>
    <col min="10" max="10" width="14.42578125" style="1" customWidth="1"/>
    <col min="11" max="11" width="15.7109375" style="1" customWidth="1"/>
    <col min="12" max="12" width="5.140625" style="1" customWidth="1"/>
    <col min="13" max="13" width="15" style="1" customWidth="1"/>
    <col min="14" max="16384" width="9.140625" style="1"/>
  </cols>
  <sheetData>
    <row r="1" spans="1:13" ht="14.25">
      <c r="A1" s="19" t="s">
        <v>80</v>
      </c>
      <c r="B1" s="19"/>
      <c r="C1" s="19"/>
      <c r="D1" s="19"/>
      <c r="E1" s="19"/>
      <c r="F1" s="19"/>
      <c r="G1" s="19"/>
      <c r="H1" s="19"/>
      <c r="I1" s="19"/>
      <c r="J1" s="19"/>
      <c r="K1" s="19"/>
      <c r="L1" s="19"/>
      <c r="M1" s="19"/>
    </row>
    <row r="2" spans="1:13" ht="54">
      <c r="A2" s="2" t="s">
        <v>3</v>
      </c>
      <c r="B2" s="2" t="s">
        <v>5</v>
      </c>
      <c r="C2" s="2" t="s">
        <v>97</v>
      </c>
      <c r="D2" s="2" t="s">
        <v>12</v>
      </c>
      <c r="E2" s="2" t="s">
        <v>9</v>
      </c>
      <c r="F2" s="2" t="s">
        <v>6</v>
      </c>
      <c r="G2" s="2" t="s">
        <v>19</v>
      </c>
      <c r="H2" s="2" t="s">
        <v>13</v>
      </c>
      <c r="I2" s="2" t="s">
        <v>7</v>
      </c>
      <c r="J2" s="2" t="s">
        <v>8</v>
      </c>
      <c r="K2" s="2" t="s">
        <v>4</v>
      </c>
      <c r="L2" s="2" t="s">
        <v>1</v>
      </c>
      <c r="M2" s="2" t="s">
        <v>0</v>
      </c>
    </row>
    <row r="3" spans="1:13">
      <c r="A3" s="3">
        <v>1</v>
      </c>
      <c r="B3" s="3">
        <v>2</v>
      </c>
      <c r="C3" s="3">
        <v>3</v>
      </c>
      <c r="D3" s="3">
        <v>4</v>
      </c>
      <c r="E3" s="3">
        <v>5</v>
      </c>
      <c r="F3" s="3">
        <v>6</v>
      </c>
      <c r="G3" s="3">
        <v>7</v>
      </c>
      <c r="H3" s="3">
        <v>8</v>
      </c>
      <c r="I3" s="3">
        <v>9</v>
      </c>
      <c r="J3" s="3">
        <v>10</v>
      </c>
      <c r="K3" s="3" t="s">
        <v>17</v>
      </c>
      <c r="L3" s="3">
        <v>12</v>
      </c>
      <c r="M3" s="3" t="s">
        <v>18</v>
      </c>
    </row>
    <row r="4" spans="1:13" ht="109.5">
      <c r="A4" s="4">
        <v>1</v>
      </c>
      <c r="B4" s="7" t="s">
        <v>81</v>
      </c>
      <c r="C4" s="14">
        <v>10</v>
      </c>
      <c r="D4" s="13"/>
      <c r="E4" s="8" t="s">
        <v>11</v>
      </c>
      <c r="F4" s="8"/>
      <c r="G4" s="8" t="s">
        <v>54</v>
      </c>
      <c r="H4" s="8"/>
      <c r="I4" s="9"/>
      <c r="J4" s="10"/>
      <c r="K4" s="11">
        <f t="shared" ref="K4:K9" si="0">ROUND(I4*J4,2)</f>
        <v>0</v>
      </c>
      <c r="L4" s="12"/>
      <c r="M4" s="11">
        <f t="shared" ref="M4:M9" si="1">ROUND(K4*L4+K4,2)</f>
        <v>0</v>
      </c>
    </row>
    <row r="5" spans="1:13" ht="109.5">
      <c r="A5" s="4">
        <v>2</v>
      </c>
      <c r="B5" s="7" t="s">
        <v>82</v>
      </c>
      <c r="C5" s="14">
        <v>5</v>
      </c>
      <c r="D5" s="13"/>
      <c r="E5" s="8" t="s">
        <v>11</v>
      </c>
      <c r="F5" s="8"/>
      <c r="G5" s="8" t="s">
        <v>54</v>
      </c>
      <c r="H5" s="8"/>
      <c r="I5" s="9"/>
      <c r="J5" s="10"/>
      <c r="K5" s="11">
        <f t="shared" si="0"/>
        <v>0</v>
      </c>
      <c r="L5" s="12"/>
      <c r="M5" s="11">
        <f t="shared" si="1"/>
        <v>0</v>
      </c>
    </row>
    <row r="6" spans="1:13" ht="109.5">
      <c r="A6" s="4">
        <v>3</v>
      </c>
      <c r="B6" s="7" t="s">
        <v>83</v>
      </c>
      <c r="C6" s="14">
        <v>10</v>
      </c>
      <c r="D6" s="13"/>
      <c r="E6" s="8" t="s">
        <v>11</v>
      </c>
      <c r="F6" s="8"/>
      <c r="G6" s="8" t="s">
        <v>54</v>
      </c>
      <c r="H6" s="8"/>
      <c r="I6" s="9"/>
      <c r="J6" s="10"/>
      <c r="K6" s="11">
        <f t="shared" si="0"/>
        <v>0</v>
      </c>
      <c r="L6" s="12"/>
      <c r="M6" s="11">
        <f t="shared" si="1"/>
        <v>0</v>
      </c>
    </row>
    <row r="7" spans="1:13" ht="109.5">
      <c r="A7" s="4">
        <v>4</v>
      </c>
      <c r="B7" s="7" t="s">
        <v>84</v>
      </c>
      <c r="C7" s="14">
        <v>5</v>
      </c>
      <c r="D7" s="13"/>
      <c r="E7" s="8" t="s">
        <v>11</v>
      </c>
      <c r="F7" s="8"/>
      <c r="G7" s="8" t="s">
        <v>54</v>
      </c>
      <c r="H7" s="8"/>
      <c r="I7" s="9"/>
      <c r="J7" s="10"/>
      <c r="K7" s="11">
        <f t="shared" si="0"/>
        <v>0</v>
      </c>
      <c r="L7" s="12"/>
      <c r="M7" s="11">
        <f t="shared" si="1"/>
        <v>0</v>
      </c>
    </row>
    <row r="8" spans="1:13" ht="109.5">
      <c r="A8" s="4">
        <v>5</v>
      </c>
      <c r="B8" s="7" t="s">
        <v>85</v>
      </c>
      <c r="C8" s="14">
        <v>1</v>
      </c>
      <c r="D8" s="13"/>
      <c r="E8" s="8" t="s">
        <v>11</v>
      </c>
      <c r="F8" s="8"/>
      <c r="G8" s="8" t="s">
        <v>54</v>
      </c>
      <c r="H8" s="8"/>
      <c r="I8" s="9"/>
      <c r="J8" s="10"/>
      <c r="K8" s="11">
        <f t="shared" si="0"/>
        <v>0</v>
      </c>
      <c r="L8" s="12"/>
      <c r="M8" s="11">
        <f t="shared" si="1"/>
        <v>0</v>
      </c>
    </row>
    <row r="9" spans="1:13" ht="109.5">
      <c r="A9" s="4">
        <v>6</v>
      </c>
      <c r="B9" s="7" t="s">
        <v>86</v>
      </c>
      <c r="C9" s="14">
        <v>1</v>
      </c>
      <c r="D9" s="13"/>
      <c r="E9" s="8" t="s">
        <v>11</v>
      </c>
      <c r="F9" s="8"/>
      <c r="G9" s="8" t="s">
        <v>54</v>
      </c>
      <c r="H9" s="8"/>
      <c r="I9" s="9"/>
      <c r="J9" s="10"/>
      <c r="K9" s="11">
        <f t="shared" si="0"/>
        <v>0</v>
      </c>
      <c r="L9" s="12"/>
      <c r="M9" s="11">
        <f t="shared" si="1"/>
        <v>0</v>
      </c>
    </row>
    <row r="10" spans="1:13" ht="109.5">
      <c r="A10" s="4">
        <v>7</v>
      </c>
      <c r="B10" s="7" t="s">
        <v>87</v>
      </c>
      <c r="C10" s="14">
        <v>1</v>
      </c>
      <c r="D10" s="13"/>
      <c r="E10" s="8" t="s">
        <v>11</v>
      </c>
      <c r="F10" s="8"/>
      <c r="G10" s="8" t="s">
        <v>54</v>
      </c>
      <c r="H10" s="8"/>
      <c r="I10" s="9"/>
      <c r="J10" s="10"/>
      <c r="K10" s="11">
        <f t="shared" ref="K10:K17" si="2">ROUND(I10*J10,2)</f>
        <v>0</v>
      </c>
      <c r="L10" s="12"/>
      <c r="M10" s="11">
        <f t="shared" ref="M10:M17" si="3">ROUND(K10*L10+K10,2)</f>
        <v>0</v>
      </c>
    </row>
    <row r="11" spans="1:13" ht="109.5">
      <c r="A11" s="4">
        <v>8</v>
      </c>
      <c r="B11" s="7" t="s">
        <v>88</v>
      </c>
      <c r="C11" s="14">
        <v>1</v>
      </c>
      <c r="D11" s="13"/>
      <c r="E11" s="8" t="s">
        <v>11</v>
      </c>
      <c r="F11" s="8"/>
      <c r="G11" s="8" t="s">
        <v>54</v>
      </c>
      <c r="H11" s="8"/>
      <c r="I11" s="9"/>
      <c r="J11" s="10"/>
      <c r="K11" s="11">
        <f t="shared" si="2"/>
        <v>0</v>
      </c>
      <c r="L11" s="12"/>
      <c r="M11" s="11">
        <f t="shared" si="3"/>
        <v>0</v>
      </c>
    </row>
    <row r="12" spans="1:13" ht="109.5">
      <c r="A12" s="4">
        <v>9</v>
      </c>
      <c r="B12" s="7" t="s">
        <v>89</v>
      </c>
      <c r="C12" s="14">
        <v>2</v>
      </c>
      <c r="D12" s="13"/>
      <c r="E12" s="8" t="s">
        <v>11</v>
      </c>
      <c r="F12" s="8"/>
      <c r="G12" s="8" t="s">
        <v>54</v>
      </c>
      <c r="H12" s="8"/>
      <c r="I12" s="9"/>
      <c r="J12" s="10"/>
      <c r="K12" s="11">
        <f t="shared" si="2"/>
        <v>0</v>
      </c>
      <c r="L12" s="12"/>
      <c r="M12" s="11">
        <f t="shared" si="3"/>
        <v>0</v>
      </c>
    </row>
    <row r="13" spans="1:13" ht="109.5">
      <c r="A13" s="4">
        <v>10</v>
      </c>
      <c r="B13" s="7" t="s">
        <v>90</v>
      </c>
      <c r="C13" s="14">
        <v>1</v>
      </c>
      <c r="D13" s="13"/>
      <c r="E13" s="8" t="s">
        <v>11</v>
      </c>
      <c r="F13" s="8"/>
      <c r="G13" s="8" t="s">
        <v>54</v>
      </c>
      <c r="H13" s="8"/>
      <c r="I13" s="9"/>
      <c r="J13" s="10"/>
      <c r="K13" s="11">
        <f t="shared" si="2"/>
        <v>0</v>
      </c>
      <c r="L13" s="12"/>
      <c r="M13" s="11">
        <f t="shared" si="3"/>
        <v>0</v>
      </c>
    </row>
    <row r="14" spans="1:13" ht="109.5">
      <c r="A14" s="4">
        <v>11</v>
      </c>
      <c r="B14" s="7" t="s">
        <v>91</v>
      </c>
      <c r="C14" s="14">
        <v>1</v>
      </c>
      <c r="D14" s="13"/>
      <c r="E14" s="8" t="s">
        <v>11</v>
      </c>
      <c r="F14" s="8"/>
      <c r="G14" s="8" t="s">
        <v>54</v>
      </c>
      <c r="H14" s="8"/>
      <c r="I14" s="9"/>
      <c r="J14" s="10"/>
      <c r="K14" s="11">
        <f t="shared" si="2"/>
        <v>0</v>
      </c>
      <c r="L14" s="12"/>
      <c r="M14" s="11">
        <f t="shared" si="3"/>
        <v>0</v>
      </c>
    </row>
    <row r="15" spans="1:13" ht="109.5">
      <c r="A15" s="4">
        <v>12</v>
      </c>
      <c r="B15" s="7" t="s">
        <v>92</v>
      </c>
      <c r="C15" s="14">
        <v>1</v>
      </c>
      <c r="D15" s="13"/>
      <c r="E15" s="8" t="s">
        <v>11</v>
      </c>
      <c r="F15" s="8"/>
      <c r="G15" s="8" t="s">
        <v>54</v>
      </c>
      <c r="H15" s="8"/>
      <c r="I15" s="9"/>
      <c r="J15" s="10"/>
      <c r="K15" s="11">
        <f t="shared" si="2"/>
        <v>0</v>
      </c>
      <c r="L15" s="12"/>
      <c r="M15" s="11">
        <f t="shared" si="3"/>
        <v>0</v>
      </c>
    </row>
    <row r="16" spans="1:13" ht="123">
      <c r="A16" s="4">
        <v>13</v>
      </c>
      <c r="B16" s="7" t="s">
        <v>93</v>
      </c>
      <c r="C16" s="14">
        <v>1</v>
      </c>
      <c r="D16" s="13"/>
      <c r="E16" s="8" t="s">
        <v>11</v>
      </c>
      <c r="F16" s="8"/>
      <c r="G16" s="8" t="s">
        <v>54</v>
      </c>
      <c r="H16" s="8"/>
      <c r="I16" s="9"/>
      <c r="J16" s="10"/>
      <c r="K16" s="11">
        <f t="shared" si="2"/>
        <v>0</v>
      </c>
      <c r="L16" s="12"/>
      <c r="M16" s="11">
        <f t="shared" si="3"/>
        <v>0</v>
      </c>
    </row>
    <row r="17" spans="1:13" ht="109.5">
      <c r="A17" s="4">
        <v>14</v>
      </c>
      <c r="B17" s="7" t="s">
        <v>94</v>
      </c>
      <c r="C17" s="14">
        <v>10</v>
      </c>
      <c r="D17" s="13"/>
      <c r="E17" s="8" t="s">
        <v>11</v>
      </c>
      <c r="F17" s="8"/>
      <c r="G17" s="8" t="s">
        <v>54</v>
      </c>
      <c r="H17" s="8"/>
      <c r="I17" s="9"/>
      <c r="J17" s="10"/>
      <c r="K17" s="11">
        <f t="shared" si="2"/>
        <v>0</v>
      </c>
      <c r="L17" s="12"/>
      <c r="M17" s="11">
        <f t="shared" si="3"/>
        <v>0</v>
      </c>
    </row>
    <row r="18" spans="1:13" ht="109.5">
      <c r="A18" s="4">
        <v>15</v>
      </c>
      <c r="B18" s="7" t="s">
        <v>95</v>
      </c>
      <c r="C18" s="14">
        <v>10</v>
      </c>
      <c r="D18" s="13"/>
      <c r="E18" s="8" t="s">
        <v>11</v>
      </c>
      <c r="F18" s="8"/>
      <c r="G18" s="8" t="s">
        <v>54</v>
      </c>
      <c r="H18" s="8"/>
      <c r="I18" s="9"/>
      <c r="J18" s="10"/>
      <c r="K18" s="11">
        <f t="shared" ref="K18:K19" si="4">ROUND(I18*J18,2)</f>
        <v>0</v>
      </c>
      <c r="L18" s="12"/>
      <c r="M18" s="11">
        <f t="shared" ref="M18:M19" si="5">ROUND(K18*L18+K18,2)</f>
        <v>0</v>
      </c>
    </row>
    <row r="19" spans="1:13" ht="28.5">
      <c r="A19" s="4">
        <v>16</v>
      </c>
      <c r="B19" s="7" t="s">
        <v>96</v>
      </c>
      <c r="C19" s="14">
        <v>55</v>
      </c>
      <c r="D19" s="13"/>
      <c r="E19" s="8" t="s">
        <v>11</v>
      </c>
      <c r="F19" s="8"/>
      <c r="G19" s="8" t="s">
        <v>98</v>
      </c>
      <c r="H19" s="8"/>
      <c r="I19" s="9"/>
      <c r="J19" s="10"/>
      <c r="K19" s="11">
        <f t="shared" si="4"/>
        <v>0</v>
      </c>
      <c r="L19" s="12"/>
      <c r="M19" s="11">
        <f t="shared" si="5"/>
        <v>0</v>
      </c>
    </row>
    <row r="20" spans="1:13" ht="15" customHeight="1">
      <c r="A20" s="20" t="s">
        <v>2</v>
      </c>
      <c r="B20" s="20"/>
      <c r="C20" s="20"/>
      <c r="D20" s="20"/>
      <c r="E20" s="20"/>
      <c r="F20" s="20"/>
      <c r="G20" s="20"/>
      <c r="H20" s="20"/>
      <c r="I20" s="20"/>
      <c r="J20" s="21"/>
      <c r="K20" s="5">
        <f>SUM(K4:K19)</f>
        <v>0</v>
      </c>
      <c r="L20" s="6"/>
      <c r="M20" s="5">
        <f>SUM(M4:M19)</f>
        <v>0</v>
      </c>
    </row>
    <row r="21" spans="1:13" ht="15" customHeight="1">
      <c r="A21" s="22" t="s">
        <v>10</v>
      </c>
      <c r="B21" s="22"/>
      <c r="C21" s="22"/>
      <c r="D21" s="22"/>
      <c r="E21" s="22"/>
      <c r="F21" s="22"/>
      <c r="G21" s="22"/>
      <c r="H21" s="22"/>
      <c r="I21" s="22"/>
      <c r="L21" s="16"/>
      <c r="M21" s="15"/>
    </row>
    <row r="22" spans="1:13" ht="15" customHeight="1">
      <c r="A22" s="22"/>
      <c r="B22" s="22"/>
      <c r="C22" s="22"/>
      <c r="D22" s="22"/>
      <c r="E22" s="22"/>
      <c r="F22" s="22"/>
      <c r="G22" s="22"/>
      <c r="H22" s="22"/>
      <c r="I22" s="22"/>
      <c r="L22" s="16"/>
      <c r="M22" s="15"/>
    </row>
    <row r="23" spans="1:13" ht="35.25" customHeight="1">
      <c r="A23" s="22"/>
      <c r="B23" s="22"/>
      <c r="C23" s="22"/>
      <c r="D23" s="22"/>
      <c r="E23" s="22"/>
      <c r="F23" s="22"/>
      <c r="G23" s="22"/>
      <c r="H23" s="22"/>
      <c r="I23" s="22"/>
      <c r="L23" s="16"/>
      <c r="M23" s="15"/>
    </row>
  </sheetData>
  <mergeCells count="3">
    <mergeCell ref="A1:M1"/>
    <mergeCell ref="A20:J20"/>
    <mergeCell ref="A21:I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tabSelected="1" workbookViewId="0">
      <selection activeCell="P4" sqref="P4"/>
    </sheetView>
  </sheetViews>
  <sheetFormatPr defaultRowHeight="13.5"/>
  <cols>
    <col min="1" max="1" width="3" style="1" customWidth="1"/>
    <col min="2" max="2" width="56.7109375" style="1" customWidth="1"/>
    <col min="3" max="3" width="17.28515625" style="1" customWidth="1"/>
    <col min="4" max="4" width="19.42578125" style="1" bestFit="1" customWidth="1"/>
    <col min="5" max="5" width="14.7109375" style="1" customWidth="1"/>
    <col min="6" max="8" width="14" style="1" customWidth="1"/>
    <col min="9" max="9" width="11.42578125" style="1" customWidth="1"/>
    <col min="10" max="10" width="14.42578125" style="1" customWidth="1"/>
    <col min="11" max="11" width="15.7109375" style="1" customWidth="1"/>
    <col min="12" max="12" width="5.140625" style="1" customWidth="1"/>
    <col min="13" max="13" width="15" style="1" customWidth="1"/>
    <col min="14" max="16384" width="9.140625" style="1"/>
  </cols>
  <sheetData>
    <row r="1" spans="1:13" ht="14.25">
      <c r="A1" s="19" t="s">
        <v>174</v>
      </c>
      <c r="B1" s="19"/>
      <c r="C1" s="19"/>
      <c r="D1" s="19"/>
      <c r="E1" s="19"/>
      <c r="F1" s="19"/>
      <c r="G1" s="19"/>
      <c r="H1" s="19"/>
      <c r="I1" s="19"/>
      <c r="J1" s="19"/>
      <c r="K1" s="19"/>
      <c r="L1" s="19"/>
      <c r="M1" s="19"/>
    </row>
    <row r="2" spans="1:13" ht="54">
      <c r="A2" s="2" t="s">
        <v>3</v>
      </c>
      <c r="B2" s="2" t="s">
        <v>5</v>
      </c>
      <c r="C2" s="2" t="s">
        <v>97</v>
      </c>
      <c r="D2" s="2" t="s">
        <v>12</v>
      </c>
      <c r="E2" s="2" t="s">
        <v>9</v>
      </c>
      <c r="F2" s="2" t="s">
        <v>6</v>
      </c>
      <c r="G2" s="2" t="s">
        <v>19</v>
      </c>
      <c r="H2" s="2" t="s">
        <v>13</v>
      </c>
      <c r="I2" s="2" t="s">
        <v>7</v>
      </c>
      <c r="J2" s="2" t="s">
        <v>8</v>
      </c>
      <c r="K2" s="2" t="s">
        <v>4</v>
      </c>
      <c r="L2" s="2" t="s">
        <v>1</v>
      </c>
      <c r="M2" s="2" t="s">
        <v>0</v>
      </c>
    </row>
    <row r="3" spans="1:13">
      <c r="A3" s="3">
        <v>1</v>
      </c>
      <c r="B3" s="3">
        <v>2</v>
      </c>
      <c r="C3" s="3">
        <v>3</v>
      </c>
      <c r="D3" s="3">
        <v>4</v>
      </c>
      <c r="E3" s="3">
        <v>5</v>
      </c>
      <c r="F3" s="3">
        <v>6</v>
      </c>
      <c r="G3" s="3">
        <v>7</v>
      </c>
      <c r="H3" s="3">
        <v>8</v>
      </c>
      <c r="I3" s="3">
        <v>9</v>
      </c>
      <c r="J3" s="3">
        <v>10</v>
      </c>
      <c r="K3" s="3" t="s">
        <v>17</v>
      </c>
      <c r="L3" s="3">
        <v>12</v>
      </c>
      <c r="M3" s="3" t="s">
        <v>18</v>
      </c>
    </row>
    <row r="4" spans="1:13" ht="366">
      <c r="A4" s="4">
        <v>1</v>
      </c>
      <c r="B4" s="7" t="s">
        <v>99</v>
      </c>
      <c r="C4" s="14">
        <v>15</v>
      </c>
      <c r="D4" s="13"/>
      <c r="E4" s="8" t="s">
        <v>11</v>
      </c>
      <c r="F4" s="8"/>
      <c r="G4" s="8" t="s">
        <v>144</v>
      </c>
      <c r="H4" s="8"/>
      <c r="I4" s="9"/>
      <c r="J4" s="10"/>
      <c r="K4" s="11">
        <f t="shared" ref="K4:K6" si="0">ROUND(I4*J4,2)</f>
        <v>0</v>
      </c>
      <c r="L4" s="12"/>
      <c r="M4" s="11">
        <f t="shared" ref="M4:M6" si="1">ROUND(K4*L4+K4,2)</f>
        <v>0</v>
      </c>
    </row>
    <row r="5" spans="1:13" ht="339">
      <c r="A5" s="4">
        <v>2</v>
      </c>
      <c r="B5" s="7" t="s">
        <v>142</v>
      </c>
      <c r="C5" s="14">
        <v>18</v>
      </c>
      <c r="D5" s="13"/>
      <c r="E5" s="8" t="s">
        <v>11</v>
      </c>
      <c r="F5" s="8"/>
      <c r="G5" s="8" t="s">
        <v>145</v>
      </c>
      <c r="H5" s="8"/>
      <c r="I5" s="9"/>
      <c r="J5" s="10"/>
      <c r="K5" s="11">
        <f t="shared" si="0"/>
        <v>0</v>
      </c>
      <c r="L5" s="12"/>
      <c r="M5" s="11">
        <f t="shared" si="1"/>
        <v>0</v>
      </c>
    </row>
    <row r="6" spans="1:13" ht="28.5">
      <c r="A6" s="4">
        <v>3</v>
      </c>
      <c r="B6" s="7" t="s">
        <v>143</v>
      </c>
      <c r="C6" s="14">
        <v>200</v>
      </c>
      <c r="D6" s="13"/>
      <c r="E6" s="8" t="s">
        <v>11</v>
      </c>
      <c r="F6" s="8"/>
      <c r="G6" s="8" t="s">
        <v>146</v>
      </c>
      <c r="H6" s="8"/>
      <c r="I6" s="9"/>
      <c r="J6" s="10"/>
      <c r="K6" s="11">
        <f t="shared" si="0"/>
        <v>0</v>
      </c>
      <c r="L6" s="12"/>
      <c r="M6" s="11">
        <f t="shared" si="1"/>
        <v>0</v>
      </c>
    </row>
    <row r="7" spans="1:13" ht="15" customHeight="1">
      <c r="A7" s="20" t="s">
        <v>2</v>
      </c>
      <c r="B7" s="20"/>
      <c r="C7" s="20"/>
      <c r="D7" s="20"/>
      <c r="E7" s="20"/>
      <c r="F7" s="20"/>
      <c r="G7" s="20"/>
      <c r="H7" s="20"/>
      <c r="I7" s="20"/>
      <c r="J7" s="21"/>
      <c r="K7" s="5">
        <f>SUM(K4:K6)</f>
        <v>0</v>
      </c>
      <c r="L7" s="6"/>
      <c r="M7" s="5">
        <f>SUM(M4:M6)</f>
        <v>0</v>
      </c>
    </row>
    <row r="8" spans="1:13" ht="15" customHeight="1">
      <c r="A8" s="22" t="s">
        <v>10</v>
      </c>
      <c r="B8" s="22"/>
      <c r="C8" s="22"/>
      <c r="D8" s="22"/>
      <c r="E8" s="22"/>
      <c r="F8" s="22"/>
      <c r="G8" s="22"/>
      <c r="H8" s="22"/>
      <c r="I8" s="22"/>
      <c r="L8" s="16"/>
      <c r="M8" s="15"/>
    </row>
    <row r="9" spans="1:13" ht="15" customHeight="1">
      <c r="A9" s="22"/>
      <c r="B9" s="22"/>
      <c r="C9" s="22"/>
      <c r="D9" s="22"/>
      <c r="E9" s="22"/>
      <c r="F9" s="22"/>
      <c r="G9" s="22"/>
      <c r="H9" s="22"/>
      <c r="I9" s="22"/>
      <c r="L9" s="16"/>
      <c r="M9" s="15"/>
    </row>
    <row r="10" spans="1:13" ht="35.25" customHeight="1">
      <c r="A10" s="22"/>
      <c r="B10" s="22"/>
      <c r="C10" s="22"/>
      <c r="D10" s="22"/>
      <c r="E10" s="22"/>
      <c r="F10" s="22"/>
      <c r="G10" s="22"/>
      <c r="H10" s="22"/>
      <c r="I10" s="22"/>
      <c r="L10" s="16"/>
      <c r="M10" s="15"/>
    </row>
  </sheetData>
  <mergeCells count="3">
    <mergeCell ref="A1:M1"/>
    <mergeCell ref="A7:J7"/>
    <mergeCell ref="A8:I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election sqref="A1:L9"/>
    </sheetView>
  </sheetViews>
  <sheetFormatPr defaultRowHeight="13.5"/>
  <cols>
    <col min="1" max="1" width="3" style="1" customWidth="1"/>
    <col min="2" max="2" width="46.5703125" style="1" customWidth="1"/>
    <col min="3" max="3" width="17.28515625" style="1" customWidth="1"/>
    <col min="4" max="4" width="19.42578125" style="1" bestFit="1" customWidth="1"/>
    <col min="5" max="7" width="14" style="1" customWidth="1"/>
    <col min="8" max="8" width="11.42578125" style="1" customWidth="1"/>
    <col min="9" max="9" width="14.42578125" style="1" customWidth="1"/>
    <col min="10" max="10" width="15.7109375" style="1" customWidth="1"/>
    <col min="11" max="11" width="5.140625" style="1" customWidth="1"/>
    <col min="12" max="12" width="15" style="1" customWidth="1"/>
    <col min="13" max="16384" width="9.140625" style="1"/>
  </cols>
  <sheetData>
    <row r="1" spans="1:12" ht="14.25">
      <c r="A1" s="19" t="s">
        <v>100</v>
      </c>
      <c r="B1" s="19"/>
      <c r="C1" s="19"/>
      <c r="D1" s="19"/>
      <c r="E1" s="19"/>
      <c r="F1" s="19"/>
      <c r="G1" s="19"/>
      <c r="H1" s="19"/>
      <c r="I1" s="19"/>
      <c r="J1" s="19"/>
      <c r="K1" s="19"/>
      <c r="L1" s="19"/>
    </row>
    <row r="2" spans="1:12" ht="54">
      <c r="A2" s="2" t="s">
        <v>3</v>
      </c>
      <c r="B2" s="2" t="s">
        <v>102</v>
      </c>
      <c r="C2" s="2" t="s">
        <v>101</v>
      </c>
      <c r="D2" s="2" t="s">
        <v>12</v>
      </c>
      <c r="E2" s="2" t="s">
        <v>6</v>
      </c>
      <c r="F2" s="2" t="s">
        <v>19</v>
      </c>
      <c r="G2" s="2" t="s">
        <v>13</v>
      </c>
      <c r="H2" s="2" t="s">
        <v>7</v>
      </c>
      <c r="I2" s="2" t="s">
        <v>8</v>
      </c>
      <c r="J2" s="2" t="s">
        <v>4</v>
      </c>
      <c r="K2" s="2" t="s">
        <v>1</v>
      </c>
      <c r="L2" s="2" t="s">
        <v>0</v>
      </c>
    </row>
    <row r="3" spans="1:12">
      <c r="A3" s="3">
        <v>1</v>
      </c>
      <c r="B3" s="3">
        <v>2</v>
      </c>
      <c r="C3" s="3">
        <v>3</v>
      </c>
      <c r="D3" s="3">
        <v>4</v>
      </c>
      <c r="E3" s="3">
        <v>5</v>
      </c>
      <c r="F3" s="3">
        <v>6</v>
      </c>
      <c r="G3" s="3">
        <v>7</v>
      </c>
      <c r="H3" s="3">
        <v>8</v>
      </c>
      <c r="I3" s="3">
        <v>9</v>
      </c>
      <c r="J3" s="3" t="s">
        <v>147</v>
      </c>
      <c r="K3" s="3">
        <v>11</v>
      </c>
      <c r="L3" s="3" t="s">
        <v>148</v>
      </c>
    </row>
    <row r="4" spans="1:12" ht="42">
      <c r="A4" s="4">
        <v>1</v>
      </c>
      <c r="B4" s="7" t="s">
        <v>103</v>
      </c>
      <c r="C4" s="14">
        <v>2304</v>
      </c>
      <c r="D4" s="13"/>
      <c r="E4" s="8"/>
      <c r="F4" s="8" t="s">
        <v>105</v>
      </c>
      <c r="G4" s="8"/>
      <c r="H4" s="9"/>
      <c r="I4" s="10"/>
      <c r="J4" s="11">
        <f t="shared" ref="J4:J5" si="0">ROUND(H4*I4,2)</f>
        <v>0</v>
      </c>
      <c r="K4" s="12"/>
      <c r="L4" s="11">
        <f t="shared" ref="L4:L5" si="1">ROUND(J4*K4+J4,2)</f>
        <v>0</v>
      </c>
    </row>
    <row r="5" spans="1:12" ht="55.5">
      <c r="A5" s="4">
        <v>2</v>
      </c>
      <c r="B5" s="7" t="s">
        <v>104</v>
      </c>
      <c r="C5" s="14">
        <v>2304</v>
      </c>
      <c r="D5" s="13"/>
      <c r="E5" s="8"/>
      <c r="F5" s="8" t="s">
        <v>105</v>
      </c>
      <c r="G5" s="8"/>
      <c r="H5" s="9"/>
      <c r="I5" s="10"/>
      <c r="J5" s="11">
        <f t="shared" si="0"/>
        <v>0</v>
      </c>
      <c r="K5" s="12"/>
      <c r="L5" s="11">
        <f t="shared" si="1"/>
        <v>0</v>
      </c>
    </row>
    <row r="6" spans="1:12" ht="15" customHeight="1">
      <c r="A6" s="20" t="s">
        <v>2</v>
      </c>
      <c r="B6" s="20"/>
      <c r="C6" s="20"/>
      <c r="D6" s="20"/>
      <c r="E6" s="20"/>
      <c r="F6" s="20"/>
      <c r="G6" s="20"/>
      <c r="H6" s="20"/>
      <c r="I6" s="21"/>
      <c r="J6" s="5">
        <f>SUM(J4:J5)</f>
        <v>0</v>
      </c>
      <c r="K6" s="6"/>
      <c r="L6" s="5">
        <f>SUM(L4:L5)</f>
        <v>0</v>
      </c>
    </row>
    <row r="7" spans="1:12" ht="15" customHeight="1">
      <c r="A7" s="22" t="s">
        <v>10</v>
      </c>
      <c r="B7" s="22"/>
      <c r="C7" s="22"/>
      <c r="D7" s="22"/>
      <c r="E7" s="22"/>
      <c r="F7" s="22"/>
      <c r="G7" s="22"/>
      <c r="H7" s="22"/>
      <c r="K7" s="16"/>
      <c r="L7" s="15"/>
    </row>
    <row r="8" spans="1:12" ht="15" customHeight="1">
      <c r="A8" s="22"/>
      <c r="B8" s="22"/>
      <c r="C8" s="22"/>
      <c r="D8" s="22"/>
      <c r="E8" s="22"/>
      <c r="F8" s="22"/>
      <c r="G8" s="22"/>
      <c r="H8" s="22"/>
      <c r="K8" s="16"/>
      <c r="L8" s="15"/>
    </row>
    <row r="9" spans="1:12" ht="35.25" customHeight="1">
      <c r="A9" s="22"/>
      <c r="B9" s="22"/>
      <c r="C9" s="22"/>
      <c r="D9" s="22"/>
      <c r="E9" s="22"/>
      <c r="F9" s="22"/>
      <c r="G9" s="22"/>
      <c r="H9" s="22"/>
      <c r="K9" s="16"/>
      <c r="L9" s="15"/>
    </row>
  </sheetData>
  <mergeCells count="3">
    <mergeCell ref="A1:L1"/>
    <mergeCell ref="A6:I6"/>
    <mergeCell ref="A7:H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election activeCell="G16" sqref="G16"/>
    </sheetView>
  </sheetViews>
  <sheetFormatPr defaultRowHeight="15"/>
  <cols>
    <col min="1" max="1" width="3.5703125" customWidth="1"/>
    <col min="2" max="2" width="39.7109375" customWidth="1"/>
    <col min="3" max="3" width="23.28515625" bestFit="1" customWidth="1"/>
    <col min="4" max="4" width="13.42578125" bestFit="1" customWidth="1"/>
    <col min="6" max="6" width="5.28515625" customWidth="1"/>
    <col min="7" max="7" width="40.5703125" customWidth="1"/>
    <col min="8" max="8" width="22.7109375" customWidth="1"/>
    <col min="9" max="9" width="12.7109375" customWidth="1"/>
  </cols>
  <sheetData>
    <row r="1" spans="1:14" ht="15.75">
      <c r="A1" s="26" t="s">
        <v>166</v>
      </c>
      <c r="B1" s="26"/>
      <c r="C1" s="26"/>
      <c r="D1" s="26"/>
      <c r="F1" s="26" t="s">
        <v>168</v>
      </c>
      <c r="G1" s="26"/>
      <c r="H1" s="26"/>
      <c r="I1" s="26"/>
    </row>
    <row r="2" spans="1:14" ht="16.5">
      <c r="A2" s="17" t="s">
        <v>149</v>
      </c>
      <c r="B2" s="17" t="s">
        <v>150</v>
      </c>
      <c r="C2" s="17" t="s">
        <v>153</v>
      </c>
      <c r="D2" s="17" t="s">
        <v>154</v>
      </c>
      <c r="F2" s="17" t="s">
        <v>149</v>
      </c>
      <c r="G2" s="17" t="s">
        <v>150</v>
      </c>
      <c r="H2" s="17" t="s">
        <v>153</v>
      </c>
      <c r="I2" s="17" t="s">
        <v>154</v>
      </c>
    </row>
    <row r="3" spans="1:14" ht="16.5" customHeight="1">
      <c r="A3" s="17" t="s">
        <v>116</v>
      </c>
      <c r="B3" s="27" t="s">
        <v>151</v>
      </c>
      <c r="C3" s="28"/>
      <c r="D3" s="29"/>
      <c r="F3" s="17" t="s">
        <v>171</v>
      </c>
      <c r="G3" s="27" t="s">
        <v>151</v>
      </c>
      <c r="H3" s="28"/>
      <c r="I3" s="29"/>
    </row>
    <row r="4" spans="1:14" ht="33">
      <c r="A4" s="17">
        <v>1</v>
      </c>
      <c r="B4" s="18" t="s">
        <v>157</v>
      </c>
      <c r="C4" s="18"/>
      <c r="D4" s="18" t="s">
        <v>164</v>
      </c>
      <c r="F4" s="17">
        <v>7</v>
      </c>
      <c r="G4" s="18" t="s">
        <v>157</v>
      </c>
      <c r="H4" s="18"/>
      <c r="I4" s="18" t="s">
        <v>164</v>
      </c>
    </row>
    <row r="5" spans="1:14" ht="33">
      <c r="A5" s="17">
        <v>2</v>
      </c>
      <c r="B5" s="18" t="s">
        <v>158</v>
      </c>
      <c r="C5" s="18"/>
      <c r="D5" s="18" t="s">
        <v>164</v>
      </c>
      <c r="F5" s="17">
        <v>8</v>
      </c>
      <c r="G5" s="18" t="s">
        <v>158</v>
      </c>
      <c r="H5" s="18"/>
      <c r="I5" s="18" t="s">
        <v>164</v>
      </c>
    </row>
    <row r="6" spans="1:14" ht="33">
      <c r="A6" s="17">
        <v>3</v>
      </c>
      <c r="B6" s="18" t="s">
        <v>159</v>
      </c>
      <c r="C6" s="18"/>
      <c r="D6" s="18" t="s">
        <v>164</v>
      </c>
      <c r="F6" s="17">
        <v>9</v>
      </c>
      <c r="G6" s="18" t="s">
        <v>159</v>
      </c>
      <c r="H6" s="18"/>
      <c r="I6" s="18" t="s">
        <v>164</v>
      </c>
    </row>
    <row r="7" spans="1:14" ht="16.5" customHeight="1">
      <c r="A7" s="17" t="s">
        <v>155</v>
      </c>
      <c r="B7" s="27" t="s">
        <v>152</v>
      </c>
      <c r="C7" s="28"/>
      <c r="D7" s="29"/>
      <c r="F7" s="17" t="s">
        <v>172</v>
      </c>
      <c r="G7" s="27" t="s">
        <v>152</v>
      </c>
      <c r="H7" s="28"/>
      <c r="I7" s="29"/>
    </row>
    <row r="8" spans="1:14" ht="82.5">
      <c r="A8" s="17">
        <v>4</v>
      </c>
      <c r="B8" s="18" t="s">
        <v>160</v>
      </c>
      <c r="C8" s="18"/>
      <c r="D8" s="18" t="s">
        <v>165</v>
      </c>
      <c r="F8" s="17">
        <v>10</v>
      </c>
      <c r="G8" s="18" t="s">
        <v>160</v>
      </c>
      <c r="H8" s="18"/>
      <c r="I8" s="18" t="s">
        <v>165</v>
      </c>
    </row>
    <row r="9" spans="1:14" ht="49.5">
      <c r="A9" s="17">
        <v>5</v>
      </c>
      <c r="B9" s="18" t="s">
        <v>170</v>
      </c>
      <c r="C9" s="18"/>
      <c r="D9" s="18" t="s">
        <v>165</v>
      </c>
      <c r="F9" s="17">
        <v>11</v>
      </c>
      <c r="G9" s="18" t="s">
        <v>161</v>
      </c>
      <c r="H9" s="18"/>
      <c r="I9" s="18" t="s">
        <v>165</v>
      </c>
    </row>
    <row r="10" spans="1:14" ht="66">
      <c r="A10" s="17">
        <v>6</v>
      </c>
      <c r="B10" s="18" t="s">
        <v>162</v>
      </c>
      <c r="C10" s="18"/>
      <c r="D10" s="18" t="s">
        <v>165</v>
      </c>
      <c r="F10" s="17">
        <v>12</v>
      </c>
      <c r="G10" s="18" t="s">
        <v>162</v>
      </c>
      <c r="H10" s="18"/>
      <c r="I10" s="18" t="s">
        <v>165</v>
      </c>
    </row>
    <row r="11" spans="1:14" ht="33">
      <c r="A11" s="17" t="s">
        <v>156</v>
      </c>
      <c r="B11" s="18" t="s">
        <v>163</v>
      </c>
      <c r="C11" s="18"/>
      <c r="D11" s="18" t="s">
        <v>165</v>
      </c>
      <c r="F11" s="17" t="s">
        <v>173</v>
      </c>
      <c r="G11" s="18" t="s">
        <v>167</v>
      </c>
      <c r="H11" s="18"/>
      <c r="I11" s="18" t="s">
        <v>165</v>
      </c>
    </row>
    <row r="13" spans="1:14">
      <c r="N13" t="s">
        <v>169</v>
      </c>
    </row>
  </sheetData>
  <mergeCells count="6">
    <mergeCell ref="A1:D1"/>
    <mergeCell ref="F1:I1"/>
    <mergeCell ref="G3:I3"/>
    <mergeCell ref="G7:I7"/>
    <mergeCell ref="B3:D3"/>
    <mergeCell ref="B7:D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1</vt:lpstr>
      <vt:lpstr>2</vt:lpstr>
      <vt:lpstr>3</vt:lpstr>
      <vt:lpstr>4</vt:lpstr>
      <vt:lpstr>5</vt:lpstr>
      <vt:lpstr>6</vt:lpstr>
      <vt:lpstr>7</vt:lpstr>
      <vt:lpstr>8</vt:lpstr>
      <vt:lpstr>8 jakość</vt:lpstr>
      <vt:lpstr>9</vt:lpstr>
      <vt:lpstr>10</vt:lpstr>
      <vt:lpstr>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Chowańska</dc:creator>
  <cp:lastModifiedBy>Agnieszka Chowańska</cp:lastModifiedBy>
  <dcterms:created xsi:type="dcterms:W3CDTF">2022-11-29T08:08:54Z</dcterms:created>
  <dcterms:modified xsi:type="dcterms:W3CDTF">2024-04-12T06:16:44Z</dcterms:modified>
</cp:coreProperties>
</file>