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OneDrive - Akademia Pomorska w Słupsku\Dokumenty\Akademia Pomorska\2024 POSTĘPOWANIA\22-PN-2024 Dostawa sprzętu sieciowego IT - 2\SWZ TP\"/>
    </mc:Choice>
  </mc:AlternateContent>
  <xr:revisionPtr revIDLastSave="1" documentId="8_{6E005D06-D24B-45F6-9510-EA323AA22E85}" xr6:coauthVersionLast="36" xr6:coauthVersionMax="36" xr10:uidLastSave="{5EEEE085-2A7B-4EDC-8635-FF21CABBE49A}"/>
  <bookViews>
    <workbookView xWindow="0" yWindow="0" windowWidth="38400" windowHeight="17625" xr2:uid="{C222F180-E4A9-4433-A191-C79B26B7312A}"/>
  </bookViews>
  <sheets>
    <sheet name="Formularz a-c" sheetId="2" r:id="rId1"/>
    <sheet name="Arkusz1" sheetId="1" r:id="rId2"/>
  </sheets>
  <externalReferences>
    <externalReference r:id="rId3"/>
  </externalReferences>
  <definedNames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G7" i="2" s="1"/>
  <c r="D7" i="2"/>
  <c r="C7" i="2"/>
  <c r="E6" i="2"/>
  <c r="G6" i="2" s="1"/>
  <c r="D6" i="2"/>
  <c r="C6" i="2"/>
  <c r="E5" i="2"/>
  <c r="G5" i="2" s="1"/>
  <c r="D5" i="2"/>
  <c r="C5" i="2"/>
  <c r="E4" i="2"/>
  <c r="G4" i="2" s="1"/>
  <c r="D4" i="2"/>
  <c r="C4" i="2"/>
  <c r="I7" i="2" l="1"/>
  <c r="J7" i="2" s="1"/>
  <c r="I5" i="2"/>
  <c r="J5" i="2" s="1"/>
  <c r="I6" i="2"/>
  <c r="J6" i="2" s="1"/>
  <c r="I4" i="2"/>
  <c r="I9" i="2" l="1"/>
  <c r="J4" i="2"/>
  <c r="J9" i="2" s="1"/>
</calcChain>
</file>

<file path=xl/sharedStrings.xml><?xml version="1.0" encoding="utf-8"?>
<sst xmlns="http://schemas.openxmlformats.org/spreadsheetml/2006/main" count="9" uniqueCount="9">
  <si>
    <t>ILOŚĆ</t>
  </si>
  <si>
    <t>CENA JEDN. 
NETTO</t>
  </si>
  <si>
    <t>WARTOŚĆ
NETTO</t>
  </si>
  <si>
    <t>STAWKA VAT</t>
  </si>
  <si>
    <t>WARTOŚĆ VAT</t>
  </si>
  <si>
    <t>WARTOŚĆ
BRUTTO</t>
  </si>
  <si>
    <t>suma</t>
  </si>
  <si>
    <r>
      <t xml:space="preserve">ZAŁĄCZNIK  2. </t>
    </r>
    <r>
      <rPr>
        <sz val="12"/>
        <rFont val="Arial CE"/>
        <charset val="238"/>
      </rPr>
      <t xml:space="preserve">Formularz asortymentowo- ilościowy </t>
    </r>
  </si>
  <si>
    <t>Dokument należy podpisać kwalifikowanym podpisem elektronicznym, lub podpisem zaufanym, lub podpisem osobistym zgodnie z zapisami IDW.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</si>
</sst>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0"/>
      <color indexed="6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1" fillId="0" borderId="0" xfId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 applyProtection="1">
      <alignment horizontal="center" vertical="center" textRotation="90" wrapText="1"/>
      <protection locked="0"/>
    </xf>
    <xf numFmtId="0" fontId="1" fillId="0" borderId="4" xfId="1" applyFont="1" applyBorder="1" applyAlignment="1">
      <alignment horizontal="center" vertical="center"/>
    </xf>
    <xf numFmtId="0" fontId="1" fillId="0" borderId="5" xfId="1" applyBorder="1" applyAlignment="1">
      <alignment horizontal="left" vertical="center" wrapText="1" indent="1"/>
    </xf>
    <xf numFmtId="2" fontId="1" fillId="0" borderId="6" xfId="1" applyNumberForma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44" fontId="10" fillId="0" borderId="7" xfId="2" applyFont="1" applyBorder="1" applyAlignment="1" applyProtection="1">
      <alignment horizontal="center" vertical="center"/>
      <protection locked="0"/>
    </xf>
    <xf numFmtId="44" fontId="0" fillId="0" borderId="7" xfId="3" applyFont="1" applyBorder="1" applyAlignment="1" applyProtection="1">
      <alignment vertical="center"/>
    </xf>
    <xf numFmtId="9" fontId="0" fillId="0" borderId="7" xfId="3" applyNumberFormat="1" applyFont="1" applyBorder="1" applyAlignment="1" applyProtection="1">
      <alignment horizontal="center" vertical="center"/>
      <protection locked="0"/>
    </xf>
    <xf numFmtId="44" fontId="11" fillId="0" borderId="6" xfId="3" applyFont="1" applyBorder="1" applyAlignment="1" applyProtection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Border="1" applyAlignment="1">
      <alignment horizontal="left" vertical="center" wrapText="1" indent="1"/>
    </xf>
    <xf numFmtId="2" fontId="1" fillId="0" borderId="10" xfId="1" applyNumberForma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44" fontId="10" fillId="0" borderId="11" xfId="2" applyFont="1" applyBorder="1" applyAlignment="1" applyProtection="1">
      <alignment horizontal="center" vertical="center"/>
      <protection locked="0"/>
    </xf>
    <xf numFmtId="44" fontId="0" fillId="0" borderId="11" xfId="3" applyFont="1" applyBorder="1" applyAlignment="1" applyProtection="1">
      <alignment vertical="center"/>
    </xf>
    <xf numFmtId="9" fontId="0" fillId="0" borderId="11" xfId="3" applyNumberFormat="1" applyFont="1" applyBorder="1" applyAlignment="1" applyProtection="1">
      <alignment horizontal="center" vertical="center"/>
      <protection locked="0"/>
    </xf>
    <xf numFmtId="44" fontId="11" fillId="0" borderId="10" xfId="3" applyFont="1" applyBorder="1" applyAlignment="1" applyProtection="1">
      <alignment vertical="center"/>
    </xf>
    <xf numFmtId="0" fontId="1" fillId="0" borderId="13" xfId="1" applyFont="1" applyBorder="1" applyAlignment="1">
      <alignment horizontal="center" vertical="center"/>
    </xf>
    <xf numFmtId="0" fontId="1" fillId="0" borderId="14" xfId="1" applyBorder="1" applyAlignment="1">
      <alignment horizontal="left" vertical="center" wrapText="1" indent="1"/>
    </xf>
    <xf numFmtId="2" fontId="1" fillId="0" borderId="15" xfId="1" applyNumberForma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44" fontId="10" fillId="0" borderId="12" xfId="2" applyFont="1" applyBorder="1" applyAlignment="1" applyProtection="1">
      <alignment horizontal="center" vertical="center"/>
      <protection locked="0"/>
    </xf>
    <xf numFmtId="44" fontId="0" fillId="0" borderId="12" xfId="3" applyFont="1" applyBorder="1" applyAlignment="1" applyProtection="1">
      <alignment vertical="center"/>
    </xf>
    <xf numFmtId="9" fontId="0" fillId="0" borderId="12" xfId="3" applyNumberFormat="1" applyFont="1" applyBorder="1" applyAlignment="1" applyProtection="1">
      <alignment horizontal="center" vertical="center"/>
      <protection locked="0"/>
    </xf>
    <xf numFmtId="44" fontId="11" fillId="0" borderId="15" xfId="3" applyFont="1" applyBorder="1" applyAlignment="1" applyProtection="1">
      <alignment vertical="center"/>
    </xf>
    <xf numFmtId="0" fontId="1" fillId="0" borderId="0" xfId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0" borderId="0" xfId="1" applyFont="1" applyAlignment="1" applyProtection="1">
      <alignment horizontal="center" vertical="center"/>
      <protection locked="0"/>
    </xf>
    <xf numFmtId="44" fontId="0" fillId="0" borderId="0" xfId="3" applyFont="1" applyBorder="1" applyAlignment="1" applyProtection="1">
      <alignment vertical="center"/>
      <protection locked="0"/>
    </xf>
    <xf numFmtId="44" fontId="0" fillId="0" borderId="0" xfId="3" applyFont="1" applyBorder="1" applyAlignment="1" applyProtection="1">
      <alignment horizontal="center" vertical="center"/>
      <protection locked="0"/>
    </xf>
    <xf numFmtId="44" fontId="11" fillId="0" borderId="0" xfId="3" applyFont="1" applyBorder="1" applyAlignment="1" applyProtection="1">
      <alignment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44" fontId="1" fillId="0" borderId="3" xfId="1" applyNumberFormat="1" applyBorder="1" applyAlignment="1" applyProtection="1">
      <alignment horizontal="center" vertical="center"/>
      <protection locked="0"/>
    </xf>
    <xf numFmtId="44" fontId="9" fillId="0" borderId="3" xfId="1" applyNumberFormat="1" applyFont="1" applyBorder="1" applyAlignment="1" applyProtection="1">
      <alignment horizontal="center" vertical="center"/>
      <protection locked="0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</cellXfs>
  <cellStyles count="4">
    <cellStyle name="Normalny" xfId="0" builtinId="0"/>
    <cellStyle name="Normalny 2" xfId="1" xr:uid="{382355DF-8E4C-49D1-B1DF-C0B9D2ABDDAA}"/>
    <cellStyle name="Walutowy 10" xfId="2" xr:uid="{980961D3-0332-42CB-91C4-87D9D5A0425A}"/>
    <cellStyle name="Walutowy 7 2 3" xfId="3" xr:uid="{47E1C999-36F5-4D85-8007-9CC91B95C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zesc_III_Opis_przedmiotu_zamowien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Z"/>
      <sheetName val="Form cenowy  III"/>
    </sheetNames>
    <sheetDataSet>
      <sheetData sheetId="0">
        <row r="4">
          <cell r="C4" t="str">
            <v>Serwery HP ProLiant DL360 256 GB RAM</v>
          </cell>
          <cell r="D4" t="str">
            <v>3.01</v>
          </cell>
          <cell r="E4">
            <v>3</v>
          </cell>
        </row>
        <row r="35">
          <cell r="C35" t="str">
            <v>Pamięć RAM do serwera  HP ProLiant DL360  256 GB (8x32GB)</v>
          </cell>
          <cell r="D35" t="str">
            <v>3.02</v>
          </cell>
          <cell r="E35">
            <v>5</v>
          </cell>
        </row>
        <row r="46">
          <cell r="C46" t="str">
            <v xml:space="preserve">Karta sieciowa SFP+ </v>
          </cell>
          <cell r="D46" t="str">
            <v>3.03</v>
          </cell>
          <cell r="E46">
            <v>5</v>
          </cell>
        </row>
        <row r="58">
          <cell r="C58" t="str">
            <v>Macierz dyskowa MSA 2050 SAN wraz z dyskami</v>
          </cell>
          <cell r="D58" t="str">
            <v>3.04</v>
          </cell>
          <cell r="E5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F9B5-2A40-4CA9-824E-210564C1BD58}">
  <dimension ref="B1:K15"/>
  <sheetViews>
    <sheetView showGridLines="0" tabSelected="1" zoomScale="85" zoomScaleNormal="85" workbookViewId="0">
      <selection activeCell="E21" sqref="E21"/>
    </sheetView>
  </sheetViews>
  <sheetFormatPr defaultRowHeight="12.75" x14ac:dyDescent="0.2"/>
  <cols>
    <col min="1" max="1" width="1.28515625" style="1" customWidth="1"/>
    <col min="2" max="2" width="4.140625" style="1" customWidth="1"/>
    <col min="3" max="3" width="45.7109375" style="1" customWidth="1"/>
    <col min="4" max="4" width="7.140625" style="1" customWidth="1"/>
    <col min="5" max="5" width="8.42578125" style="1" customWidth="1"/>
    <col min="6" max="10" width="16.42578125" style="1" customWidth="1"/>
    <col min="11" max="16384" width="9.140625" style="1"/>
  </cols>
  <sheetData>
    <row r="1" spans="2:11" ht="15.75" x14ac:dyDescent="0.2">
      <c r="C1" s="2" t="s">
        <v>7</v>
      </c>
      <c r="D1" s="3"/>
      <c r="J1" s="4"/>
    </row>
    <row r="2" spans="2:11" ht="5.25" customHeight="1" thickBot="1" x14ac:dyDescent="0.25">
      <c r="C2" s="5"/>
      <c r="D2" s="6"/>
    </row>
    <row r="3" spans="2:11" ht="181.5" customHeight="1" thickBot="1" x14ac:dyDescent="0.25">
      <c r="B3" s="7"/>
      <c r="C3" s="8"/>
      <c r="D3" s="9"/>
      <c r="E3" s="10" t="s">
        <v>0</v>
      </c>
      <c r="F3" s="11" t="s">
        <v>1</v>
      </c>
      <c r="G3" s="11" t="s">
        <v>2</v>
      </c>
      <c r="H3" s="11" t="s">
        <v>3</v>
      </c>
      <c r="I3" s="11" t="s">
        <v>4</v>
      </c>
      <c r="J3" s="11" t="s">
        <v>5</v>
      </c>
    </row>
    <row r="4" spans="2:11" ht="51" customHeight="1" x14ac:dyDescent="0.2">
      <c r="B4" s="12">
        <v>1</v>
      </c>
      <c r="C4" s="13" t="str">
        <f>[1]OPZ!C4</f>
        <v>Serwery HP ProLiant DL360 256 GB RAM</v>
      </c>
      <c r="D4" s="14" t="str">
        <f>[1]OPZ!D4</f>
        <v>3.01</v>
      </c>
      <c r="E4" s="15">
        <f>[1]OPZ!E4</f>
        <v>3</v>
      </c>
      <c r="F4" s="16"/>
      <c r="G4" s="17">
        <f>ROUND(E4*F4,2)</f>
        <v>0</v>
      </c>
      <c r="H4" s="18">
        <v>0.23</v>
      </c>
      <c r="I4" s="17">
        <f t="shared" ref="I4:I7" si="0">ROUND(G4*H4,2)</f>
        <v>0</v>
      </c>
      <c r="J4" s="19">
        <f t="shared" ref="J4:J7" si="1">G4+I4</f>
        <v>0</v>
      </c>
    </row>
    <row r="5" spans="2:11" ht="51" customHeight="1" x14ac:dyDescent="0.2">
      <c r="B5" s="20">
        <v>2</v>
      </c>
      <c r="C5" s="21" t="str">
        <f>[1]OPZ!C35</f>
        <v>Pamięć RAM do serwera  HP ProLiant DL360  256 GB (8x32GB)</v>
      </c>
      <c r="D5" s="22" t="str">
        <f>[1]OPZ!D35</f>
        <v>3.02</v>
      </c>
      <c r="E5" s="23">
        <f>[1]OPZ!E35</f>
        <v>5</v>
      </c>
      <c r="F5" s="24"/>
      <c r="G5" s="25">
        <f>ROUND(E5*F5,2)</f>
        <v>0</v>
      </c>
      <c r="H5" s="26">
        <v>0.23</v>
      </c>
      <c r="I5" s="25">
        <f t="shared" si="0"/>
        <v>0</v>
      </c>
      <c r="J5" s="27">
        <f t="shared" si="1"/>
        <v>0</v>
      </c>
    </row>
    <row r="6" spans="2:11" ht="51" customHeight="1" x14ac:dyDescent="0.2">
      <c r="B6" s="20">
        <v>3</v>
      </c>
      <c r="C6" s="21" t="str">
        <f>[1]OPZ!C46</f>
        <v xml:space="preserve">Karta sieciowa SFP+ </v>
      </c>
      <c r="D6" s="22" t="str">
        <f>[1]OPZ!D46</f>
        <v>3.03</v>
      </c>
      <c r="E6" s="23">
        <f>[1]OPZ!E46</f>
        <v>5</v>
      </c>
      <c r="F6" s="24"/>
      <c r="G6" s="25">
        <f>ROUND(E6*F6,2)</f>
        <v>0</v>
      </c>
      <c r="H6" s="26">
        <v>0.23</v>
      </c>
      <c r="I6" s="25">
        <f t="shared" si="0"/>
        <v>0</v>
      </c>
      <c r="J6" s="27">
        <f t="shared" si="1"/>
        <v>0</v>
      </c>
    </row>
    <row r="7" spans="2:11" ht="51" customHeight="1" thickBot="1" x14ac:dyDescent="0.25">
      <c r="B7" s="28">
        <v>4</v>
      </c>
      <c r="C7" s="29" t="str">
        <f>[1]OPZ!C58</f>
        <v>Macierz dyskowa MSA 2050 SAN wraz z dyskami</v>
      </c>
      <c r="D7" s="30" t="str">
        <f>[1]OPZ!D58</f>
        <v>3.04</v>
      </c>
      <c r="E7" s="31">
        <f>[1]OPZ!E58</f>
        <v>1</v>
      </c>
      <c r="F7" s="32"/>
      <c r="G7" s="33">
        <f>ROUND(E7*F7,2)</f>
        <v>0</v>
      </c>
      <c r="H7" s="34">
        <v>0.23</v>
      </c>
      <c r="I7" s="33">
        <f t="shared" si="0"/>
        <v>0</v>
      </c>
      <c r="J7" s="35">
        <f t="shared" si="1"/>
        <v>0</v>
      </c>
    </row>
    <row r="8" spans="2:11" ht="3.75" customHeight="1" thickBot="1" x14ac:dyDescent="0.25">
      <c r="C8" s="5"/>
      <c r="D8" s="36"/>
      <c r="E8" s="37"/>
      <c r="F8" s="38"/>
      <c r="G8" s="39"/>
      <c r="H8" s="40"/>
      <c r="I8" s="39"/>
      <c r="J8" s="41"/>
    </row>
    <row r="9" spans="2:11" ht="25.5" customHeight="1" thickBot="1" x14ac:dyDescent="0.25">
      <c r="C9" s="5"/>
      <c r="D9" s="36"/>
      <c r="E9" s="37"/>
      <c r="F9" s="38"/>
      <c r="H9" s="42" t="s">
        <v>6</v>
      </c>
      <c r="I9" s="43">
        <f>SUM(I4:I8)</f>
        <v>0</v>
      </c>
      <c r="J9" s="44">
        <f>SUM(J4:J8)</f>
        <v>0</v>
      </c>
    </row>
    <row r="10" spans="2:11" x14ac:dyDescent="0.2">
      <c r="B10" s="45"/>
      <c r="C10" s="46"/>
      <c r="D10" s="47"/>
      <c r="E10" s="46"/>
      <c r="F10" s="46"/>
      <c r="G10" s="48"/>
      <c r="H10" s="49"/>
      <c r="I10" s="48"/>
      <c r="J10" s="48"/>
      <c r="K10" s="48"/>
    </row>
    <row r="11" spans="2:11" x14ac:dyDescent="0.2">
      <c r="B11" s="45"/>
      <c r="C11" s="46"/>
      <c r="D11" s="47"/>
      <c r="E11" s="46"/>
      <c r="F11" s="46"/>
      <c r="G11" s="48"/>
      <c r="H11" s="49"/>
      <c r="I11" s="48"/>
      <c r="J11" s="48"/>
      <c r="K11" s="48"/>
    </row>
    <row r="15" spans="2:11" x14ac:dyDescent="0.2">
      <c r="D15" s="1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AC2A8-3EC2-4210-96F5-F0A2D91A615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C6825551F6245ACA80E4BA01A996B" ma:contentTypeVersion="18" ma:contentTypeDescription="Utwórz nowy dokument." ma:contentTypeScope="" ma:versionID="173204d4dbdfd40ce26999f4ef3c60c2">
  <xsd:schema xmlns:xsd="http://www.w3.org/2001/XMLSchema" xmlns:xs="http://www.w3.org/2001/XMLSchema" xmlns:p="http://schemas.microsoft.com/office/2006/metadata/properties" xmlns:ns3="95f79286-34b9-4f28-bf71-e1f7b7e20e9a" xmlns:ns4="6911d08f-30fe-41f2-b7a9-826573871485" targetNamespace="http://schemas.microsoft.com/office/2006/metadata/properties" ma:root="true" ma:fieldsID="0794edc4592d4124b52954b1ef017a9f" ns3:_="" ns4:_="">
    <xsd:import namespace="95f79286-34b9-4f28-bf71-e1f7b7e20e9a"/>
    <xsd:import namespace="6911d08f-30fe-41f2-b7a9-8265738714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f79286-34b9-4f28-bf71-e1f7b7e20e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11d08f-30fe-41f2-b7a9-82657387148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5f79286-34b9-4f28-bf71-e1f7b7e2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4B4670-3D33-4B41-ADE8-503DACD99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f79286-34b9-4f28-bf71-e1f7b7e20e9a"/>
    <ds:schemaRef ds:uri="6911d08f-30fe-41f2-b7a9-8265738714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4F80A4-11F5-4DC1-AF4C-F7CB8FB76CE6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6911d08f-30fe-41f2-b7a9-826573871485"/>
    <ds:schemaRef ds:uri="95f79286-34b9-4f28-bf71-e1f7b7e20e9a"/>
  </ds:schemaRefs>
</ds:datastoreItem>
</file>

<file path=customXml/itemProps3.xml><?xml version="1.0" encoding="utf-8"?>
<ds:datastoreItem xmlns:ds="http://schemas.openxmlformats.org/officeDocument/2006/customXml" ds:itemID="{DEB99D79-0663-4E0A-8B1F-3A357D3150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a-c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APSL</dc:creator>
  <cp:lastModifiedBy>APSL</cp:lastModifiedBy>
  <dcterms:created xsi:type="dcterms:W3CDTF">2024-09-25T10:01:11Z</dcterms:created>
  <dcterms:modified xsi:type="dcterms:W3CDTF">2024-09-25T10:13:28Z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0x010100631C6825551F6245ACA80E4BA01A996B</vt:lpwstr>
  </property>
</Properties>
</file>