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obalticapl.sharepoint.com/sites/Przetargekspert/Shared Documents/"/>
    </mc:Choice>
  </mc:AlternateContent>
  <xr:revisionPtr revIDLastSave="1251" documentId="11_C4168CD709C3D0440F6E12BCD3EEA83B2D73F96D" xr6:coauthVersionLast="45" xr6:coauthVersionMax="45" xr10:uidLastSave="{E5BEFEB4-5A84-4E96-B388-916FFCEA7986}"/>
  <bookViews>
    <workbookView xWindow="-120" yWindow="-120" windowWidth="29040" windowHeight="15840" activeTab="2" xr2:uid="{00000000-000D-0000-FFFF-FFFF00000000}"/>
  </bookViews>
  <sheets>
    <sheet name="Zakres A" sheetId="10" r:id="rId1"/>
    <sheet name="Zakres B" sheetId="11" r:id="rId2"/>
    <sheet name="Opcje" sheetId="1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6" i="10" l="1"/>
  <c r="AG11" i="10" s="1"/>
  <c r="AG8" i="10"/>
  <c r="AG10" i="10"/>
  <c r="AH6" i="10"/>
  <c r="AH8" i="10"/>
  <c r="AH10" i="10"/>
  <c r="AH11" i="10"/>
  <c r="AI6" i="10"/>
  <c r="AI11" i="10" s="1"/>
  <c r="AI8" i="10"/>
  <c r="AI10" i="10"/>
  <c r="AJ6" i="10"/>
  <c r="AJ11" i="10" s="1"/>
  <c r="AJ8" i="10"/>
  <c r="AJ10" i="10"/>
  <c r="AN10" i="10" l="1"/>
  <c r="AM10" i="10"/>
  <c r="AL10" i="10"/>
  <c r="AK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AN8" i="10"/>
  <c r="AM8" i="10"/>
  <c r="AL8" i="10"/>
  <c r="AK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AN6" i="10"/>
  <c r="AM6" i="10"/>
  <c r="AL6" i="10"/>
  <c r="AK6" i="10"/>
  <c r="AF6" i="10"/>
  <c r="AE6" i="10"/>
  <c r="AD6" i="10"/>
  <c r="AC6" i="10"/>
  <c r="AB6" i="10"/>
  <c r="AA6" i="10"/>
  <c r="Z6" i="10"/>
  <c r="Y6" i="10"/>
  <c r="Y11" i="10" s="1"/>
  <c r="X6" i="10"/>
  <c r="W6" i="10"/>
  <c r="V6" i="10"/>
  <c r="U6" i="10"/>
  <c r="T6" i="10"/>
  <c r="S6" i="10"/>
  <c r="R6" i="10"/>
  <c r="Q6" i="10"/>
  <c r="Q11" i="10" s="1"/>
  <c r="P6" i="10"/>
  <c r="O6" i="10"/>
  <c r="O11" i="10" s="1"/>
  <c r="N6" i="10"/>
  <c r="M6" i="10"/>
  <c r="L6" i="10"/>
  <c r="K6" i="10"/>
  <c r="J6" i="10"/>
  <c r="I6" i="10"/>
  <c r="I11" i="10" s="1"/>
  <c r="H6" i="10"/>
  <c r="G6" i="10"/>
  <c r="G11" i="10" s="1"/>
  <c r="F6" i="10"/>
  <c r="E6" i="10"/>
  <c r="W11" i="10" l="1"/>
  <c r="M11" i="10"/>
  <c r="H11" i="10"/>
  <c r="P11" i="10"/>
  <c r="AF11" i="10"/>
  <c r="Z11" i="10"/>
  <c r="R11" i="10"/>
  <c r="J11" i="10"/>
  <c r="X11" i="10"/>
  <c r="S11" i="10"/>
  <c r="AA11" i="10"/>
  <c r="N11" i="10"/>
  <c r="AD11" i="10"/>
  <c r="AL11" i="10"/>
  <c r="V11" i="10"/>
  <c r="F11" i="10"/>
  <c r="L11" i="10"/>
  <c r="AB11" i="10"/>
  <c r="T11" i="10"/>
  <c r="E11" i="10"/>
  <c r="U11" i="10"/>
  <c r="AC11" i="10"/>
  <c r="AO9" i="10"/>
  <c r="AO5" i="10"/>
  <c r="AK11" i="10"/>
  <c r="AE11" i="10"/>
  <c r="AM11" i="10"/>
  <c r="AN11" i="10"/>
  <c r="AO7" i="10"/>
  <c r="K11" i="10"/>
  <c r="AO11" i="10" l="1"/>
  <c r="C14" i="10" s="1"/>
</calcChain>
</file>

<file path=xl/sharedStrings.xml><?xml version="1.0" encoding="utf-8"?>
<sst xmlns="http://schemas.openxmlformats.org/spreadsheetml/2006/main" count="153" uniqueCount="66">
  <si>
    <t>Zespół</t>
  </si>
  <si>
    <t>Rola</t>
  </si>
  <si>
    <t>Suma</t>
  </si>
  <si>
    <t>Plan Projektu / Funkcjonalność Centralna</t>
  </si>
  <si>
    <t>Podróż mobilna</t>
  </si>
  <si>
    <t>Podróż z kartą</t>
  </si>
  <si>
    <t>Stabilizacja</t>
  </si>
  <si>
    <t>Wydanie 1</t>
  </si>
  <si>
    <t>Go-live</t>
  </si>
  <si>
    <t>Wydanie 2</t>
  </si>
  <si>
    <t>Wydanie 3</t>
  </si>
  <si>
    <t>Odbiór końcowy</t>
  </si>
  <si>
    <t>Wyposażenie sprzętowe POK</t>
  </si>
  <si>
    <t>Uregulowana możliwość budowy przyłącza</t>
  </si>
  <si>
    <t>Gotowe przyłacza kolejowe</t>
  </si>
  <si>
    <t>Gotowe instalacje w pojazdach</t>
  </si>
  <si>
    <t xml:space="preserve">Główny Inspektor nadzoru budowlanego / Inżynier Elektryk </t>
  </si>
  <si>
    <t>A</t>
  </si>
  <si>
    <t>Specjalista elektronik</t>
  </si>
  <si>
    <t>Główny specjalista ds. integracji/migracji  systemów -rezydent</t>
  </si>
  <si>
    <t>Główny specjalista ds. testów</t>
  </si>
  <si>
    <t>B</t>
  </si>
  <si>
    <t>Specjalista ds. usług płatniczych, integracji elektronicznych systemów księgowych i sprzedażowych</t>
  </si>
  <si>
    <t>Specjalista ds. podatkowo-rachunkowych, integracji elektronicznych systemów księgowych i sprzedażowych</t>
  </si>
  <si>
    <t>Suma A</t>
  </si>
  <si>
    <t>&lt;- Pozycja z formularza oferty A.1.1</t>
  </si>
  <si>
    <t>&lt;- Pozycja z formularza oferty B.1.1</t>
  </si>
  <si>
    <t>&lt;- C.1.1</t>
  </si>
  <si>
    <t>&lt;- C.2.1</t>
  </si>
  <si>
    <t>&lt;- C.3.1</t>
  </si>
  <si>
    <t>Pozycja z formularza oferty w Tabeli 1 w Załączniku nr 1 do SIWZ - Formularz oferty</t>
  </si>
  <si>
    <t>Specjalista ds. testów bezpieczeństwa</t>
  </si>
  <si>
    <t>Kwota za zakres A</t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</si>
  <si>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scheme val="minor"/>
      </rPr>
      <t xml:space="preserve"> Przegląd przygotowania procedury Golive Wydania 1</t>
    </r>
  </si>
  <si>
    <r>
      <t xml:space="preserve">Czynności nr 1: </t>
    </r>
    <r>
      <rPr>
        <sz val="11"/>
        <rFont val="Calibri"/>
        <family val="2"/>
        <charset val="238"/>
        <scheme val="minor"/>
      </rPr>
      <t>Przegląd przeprowadzenia procedury Go-Live Wydania 1</t>
    </r>
  </si>
  <si>
    <r>
      <t xml:space="preserve">Czynności nr 1: </t>
    </r>
    <r>
      <rPr>
        <sz val="11"/>
        <rFont val="Calibri"/>
        <family val="2"/>
        <charset val="238"/>
        <scheme val="minor"/>
      </rPr>
      <t>Przegląd przygotowania procedury Golive Wydania 2</t>
    </r>
  </si>
  <si>
    <r>
      <t xml:space="preserve">Czynności nr 1: </t>
    </r>
    <r>
      <rPr>
        <sz val="11"/>
        <rFont val="Calibri"/>
        <family val="2"/>
        <charset val="238"/>
        <scheme val="minor"/>
      </rPr>
      <t>Przegląd przeprowadzenia procedury Go-Live Wydania 2</t>
    </r>
  </si>
  <si>
    <r>
      <t xml:space="preserve">Czynności nr 1: </t>
    </r>
    <r>
      <rPr>
        <sz val="11"/>
        <rFont val="Calibri"/>
        <family val="2"/>
        <charset val="238"/>
        <scheme val="minor"/>
      </rPr>
      <t>Przegląd przygotowania procedury Golive Wydania 3</t>
    </r>
  </si>
  <si>
    <r>
      <t xml:space="preserve">Czynności nr 1: </t>
    </r>
    <r>
      <rPr>
        <sz val="11"/>
        <rFont val="Calibri"/>
        <family val="2"/>
        <charset val="238"/>
        <scheme val="minor"/>
      </rPr>
      <t>Przegląd przeprowadzenia procedury Go-Live Wydania 3</t>
    </r>
  </si>
  <si>
    <r>
      <t xml:space="preserve">Czynności nr 1: </t>
    </r>
    <r>
      <rPr>
        <sz val="11"/>
        <rFont val="Calibri"/>
        <family val="2"/>
        <charset val="238"/>
        <scheme val="minor"/>
      </rPr>
      <t>Przegląd przygotowania procedury Odbiór końcowy</t>
    </r>
  </si>
  <si>
    <r>
      <t xml:space="preserve">Czynności nr 1: </t>
    </r>
    <r>
      <rPr>
        <sz val="11"/>
        <rFont val="Calibri"/>
        <family val="2"/>
        <charset val="238"/>
        <scheme val="minor"/>
      </rPr>
      <t>Przegląd przeprowadzenia procedury Odbiór końcowy</t>
    </r>
  </si>
  <si>
    <r>
      <rPr>
        <b/>
        <sz val="11"/>
        <color rgb="FFFF0000"/>
        <rFont val="Calibri"/>
        <family val="2"/>
        <charset val="238"/>
        <scheme val="minor"/>
      </rPr>
      <t>Czynności nr 2:</t>
    </r>
    <r>
      <rPr>
        <sz val="11"/>
        <color theme="1"/>
        <rFont val="Calibri"/>
        <family val="2"/>
        <scheme val="minor"/>
      </rPr>
      <t xml:space="preserve"> Przegląd KPI</t>
    </r>
  </si>
  <si>
    <r>
      <rPr>
        <b/>
        <sz val="11"/>
        <color rgb="FFFF0000"/>
        <rFont val="Calibri"/>
        <family val="2"/>
        <charset val="238"/>
        <scheme val="minor"/>
      </rPr>
      <t xml:space="preserve">Czynności nr 9: </t>
    </r>
    <r>
      <rPr>
        <sz val="11"/>
        <color theme="1"/>
        <rFont val="Calibri"/>
        <family val="2"/>
        <scheme val="minor"/>
      </rPr>
      <t>Przegląd i testy zgodności dostarczonych urządzeń w ramach Postępowania PZUM z wymaganiami opisanymi w dokumentacji przetargowej oraz z oferowanymi i deklarowanymi (w formie kart katalogowych na etapie oferty) przez Wykonawcę PZUM.</t>
    </r>
  </si>
  <si>
    <r>
      <t xml:space="preserve">Czynności nr 3: </t>
    </r>
    <r>
      <rPr>
        <sz val="11"/>
        <rFont val="Calibri"/>
        <family val="2"/>
        <charset val="238"/>
        <scheme val="minor"/>
      </rPr>
      <t>Przegląd bezpieczeństwa Go-Live Wydania 1</t>
    </r>
  </si>
  <si>
    <r>
      <t xml:space="preserve">Czynności nr 3: </t>
    </r>
    <r>
      <rPr>
        <sz val="11"/>
        <rFont val="Calibri"/>
        <family val="2"/>
        <charset val="238"/>
        <scheme val="minor"/>
      </rPr>
      <t>Przegląd bezpieczeństwa Go-Live Wydania 2</t>
    </r>
  </si>
  <si>
    <r>
      <t xml:space="preserve">Czynności nr 3: </t>
    </r>
    <r>
      <rPr>
        <sz val="11"/>
        <rFont val="Calibri"/>
        <family val="2"/>
        <charset val="238"/>
        <scheme val="minor"/>
      </rPr>
      <t>Przegląd bezpieczeństwa Go-Live Wydania 3</t>
    </r>
  </si>
  <si>
    <r>
      <rPr>
        <b/>
        <sz val="11"/>
        <color rgb="FFFF0000"/>
        <rFont val="Calibri"/>
        <family val="2"/>
        <charset val="238"/>
        <scheme val="minor"/>
      </rPr>
      <t>Czynności nr 4:</t>
    </r>
    <r>
      <rPr>
        <sz val="11"/>
        <color theme="1"/>
        <rFont val="Calibri"/>
        <family val="2"/>
        <scheme val="minor"/>
      </rPr>
      <t xml:space="preserve"> Przegląd przygotowania systemu transakcyjnego</t>
    </r>
  </si>
  <si>
    <r>
      <rPr>
        <b/>
        <sz val="11"/>
        <color rgb="FFFF0000"/>
        <rFont val="Calibri"/>
        <family val="2"/>
        <charset val="238"/>
        <scheme val="minor"/>
      </rPr>
      <t>Czynności nr 4:</t>
    </r>
    <r>
      <rPr>
        <sz val="11"/>
        <color theme="1"/>
        <rFont val="Calibri"/>
        <family val="2"/>
        <scheme val="minor"/>
      </rPr>
      <t xml:space="preserve"> Przegląd wdrożenia systemu transakcyjnego</t>
    </r>
  </si>
  <si>
    <r>
      <t xml:space="preserve">Czynności nr 5: </t>
    </r>
    <r>
      <rPr>
        <sz val="11"/>
        <rFont val="Calibri"/>
        <family val="2"/>
        <charset val="238"/>
        <scheme val="minor"/>
      </rPr>
      <t>Przegląd podziału ról przy wykorzystaniu infrastruktury płatniczej w Projekcie PZUM z uwzględnieniem roli marchanta, Agenta rozliczeniowego, Operatora Płatności.</t>
    </r>
  </si>
  <si>
    <r>
      <t xml:space="preserve">Czynności nr 5: </t>
    </r>
    <r>
      <rPr>
        <sz val="11"/>
        <rFont val="Calibri"/>
        <family val="2"/>
        <charset val="238"/>
        <scheme val="minor"/>
      </rPr>
      <t xml:space="preserve">Przegląd w zakresie innych zakresów płatniczych </t>
    </r>
  </si>
  <si>
    <r>
      <t xml:space="preserve">Czynności nr 5: </t>
    </r>
    <r>
      <rPr>
        <sz val="11"/>
        <rFont val="Calibri"/>
        <family val="2"/>
        <charset val="238"/>
        <scheme val="minor"/>
      </rPr>
      <t>Przegląd otwartości Systemu PZUM na zmianę instytucji płatniczych współpracujących z operatorem Systemu PZUM</t>
    </r>
  </si>
  <si>
    <r>
      <t xml:space="preserve">Czynności nr 6: </t>
    </r>
    <r>
      <rPr>
        <sz val="11"/>
        <rFont val="Calibri"/>
        <family val="2"/>
        <charset val="238"/>
        <scheme val="minor"/>
      </rPr>
      <t>Przegląd weryfikacji zgodności projektowanego i wdrażanego systemu rozliczeniowego (bilingowego) z założeniami przedstawionymi w OPZ</t>
    </r>
  </si>
  <si>
    <r>
      <t xml:space="preserve">Czynności nr 7: </t>
    </r>
    <r>
      <rPr>
        <sz val="11"/>
        <rFont val="Calibri"/>
        <family val="2"/>
        <charset val="238"/>
        <scheme val="minor"/>
      </rPr>
      <t>Przegląd weryfikacji zgodności z regulacjami dotyczącymi zorganizowania elektronicznego systemu ewidencji sprzedaży</t>
    </r>
  </si>
  <si>
    <r>
      <t xml:space="preserve">Czynności nr 8:  </t>
    </r>
    <r>
      <rPr>
        <sz val="11"/>
        <rFont val="Calibri"/>
        <family val="2"/>
        <charset val="238"/>
        <scheme val="minor"/>
      </rPr>
      <t>Przegląd zmian w aktach prawnych mających wpływ na projekt PZUM</t>
    </r>
  </si>
  <si>
    <t>Liczba realizacji przypadków testowych realizowanych przez Głównego specjalistę ds. testów oraz Specjalista ds. testów automatycznych</t>
  </si>
  <si>
    <t>5462 przypadków testowych</t>
  </si>
  <si>
    <t>Kwota za zakres B</t>
  </si>
  <si>
    <t>Opcja</t>
  </si>
  <si>
    <t>Cena</t>
  </si>
  <si>
    <t>&lt;- Pozycja z formularza oferty D.1.1</t>
  </si>
  <si>
    <t>&lt;- Pozycja z formularza oferty D.2.1</t>
  </si>
  <si>
    <t>Stawka za roboczodzień</t>
  </si>
  <si>
    <t>Jednostka</t>
  </si>
  <si>
    <t>roboczodzień</t>
  </si>
  <si>
    <t>OPCJA NR1 – Realizacja dodatkowych prac eksperckich w trybie dynamicznym</t>
  </si>
  <si>
    <t>OPCJA NR 2 – Realizacja dodatkowych prac eksperckich w okresie eksploatacji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</si>
</sst>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\ &quot;zł&quot;"/>
    <numFmt numFmtId="166" formatCode="#,##0.00\ &quot;zł&quot;_);[Red]\(#,##0.00\ &quot;zł&quot;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7" applyNumberFormat="0" applyAlignment="0" applyProtection="0"/>
  </cellStyleXfs>
  <cellXfs count="130">
    <xf numFmtId="0" fontId="0" fillId="0" borderId="0" xfId="0"/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38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17" fontId="0" fillId="2" borderId="12" xfId="0" applyNumberFormat="1" applyFill="1" applyBorder="1" applyAlignment="1">
      <alignment horizontal="center"/>
    </xf>
    <xf numFmtId="17" fontId="0" fillId="2" borderId="13" xfId="0" applyNumberFormat="1" applyFill="1" applyBorder="1" applyAlignment="1">
      <alignment horizontal="center"/>
    </xf>
    <xf numFmtId="17" fontId="0" fillId="2" borderId="10" xfId="0" applyNumberFormat="1" applyFill="1" applyBorder="1" applyAlignment="1">
      <alignment horizontal="left"/>
    </xf>
    <xf numFmtId="17" fontId="0" fillId="2" borderId="14" xfId="0" applyNumberFormat="1" applyFill="1" applyBorder="1" applyAlignment="1">
      <alignment horizontal="left"/>
    </xf>
    <xf numFmtId="17" fontId="0" fillId="2" borderId="13" xfId="0" applyNumberFormat="1" applyFill="1" applyBorder="1" applyAlignment="1">
      <alignment horizontal="left"/>
    </xf>
    <xf numFmtId="17" fontId="0" fillId="2" borderId="15" xfId="0" applyNumberFormat="1" applyFill="1" applyBorder="1" applyAlignment="1">
      <alignment horizontal="center"/>
    </xf>
    <xf numFmtId="17" fontId="0" fillId="2" borderId="15" xfId="0" applyNumberFormat="1" applyFill="1" applyBorder="1" applyAlignment="1">
      <alignment horizontal="left"/>
    </xf>
    <xf numFmtId="17" fontId="0" fillId="2" borderId="10" xfId="0" applyNumberFormat="1" applyFill="1" applyBorder="1" applyAlignment="1">
      <alignment horizontal="center"/>
    </xf>
    <xf numFmtId="17" fontId="0" fillId="2" borderId="14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 vertical="center" wrapText="1"/>
    </xf>
    <xf numFmtId="0" fontId="0" fillId="3" borderId="19" xfId="0" applyFill="1" applyBorder="1"/>
    <xf numFmtId="0" fontId="0" fillId="3" borderId="20" xfId="0" applyFill="1" applyBorder="1"/>
    <xf numFmtId="0" fontId="0" fillId="3" borderId="36" xfId="0" applyFill="1" applyBorder="1"/>
    <xf numFmtId="0" fontId="0" fillId="3" borderId="21" xfId="0" applyFill="1" applyBorder="1"/>
    <xf numFmtId="0" fontId="0" fillId="3" borderId="22" xfId="0" applyFill="1" applyBorder="1"/>
    <xf numFmtId="0" fontId="0" fillId="11" borderId="16" xfId="0" applyFill="1" applyBorder="1" applyAlignment="1">
      <alignment horizontal="center" vertical="center" wrapText="1"/>
    </xf>
    <xf numFmtId="164" fontId="0" fillId="4" borderId="25" xfId="0" applyNumberFormat="1" applyFill="1" applyBorder="1"/>
    <xf numFmtId="164" fontId="0" fillId="4" borderId="26" xfId="0" applyNumberFormat="1" applyFill="1" applyBorder="1"/>
    <xf numFmtId="164" fontId="0" fillId="4" borderId="23" xfId="0" applyNumberFormat="1" applyFill="1" applyBorder="1"/>
    <xf numFmtId="164" fontId="0" fillId="4" borderId="27" xfId="0" applyNumberFormat="1" applyFill="1" applyBorder="1"/>
    <xf numFmtId="164" fontId="0" fillId="2" borderId="45" xfId="0" applyNumberFormat="1" applyFill="1" applyBorder="1"/>
    <xf numFmtId="164" fontId="0" fillId="6" borderId="46" xfId="0" applyNumberFormat="1" applyFill="1" applyBorder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11" borderId="6" xfId="0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left" vertical="center" wrapText="1"/>
    </xf>
    <xf numFmtId="0" fontId="0" fillId="3" borderId="45" xfId="0" applyFill="1" applyBorder="1"/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4" borderId="60" xfId="0" applyFill="1" applyBorder="1"/>
    <xf numFmtId="0" fontId="6" fillId="11" borderId="55" xfId="0" applyFont="1" applyFill="1" applyBorder="1" applyAlignment="1">
      <alignment horizontal="center" vertical="center" wrapText="1"/>
    </xf>
    <xf numFmtId="0" fontId="3" fillId="8" borderId="57" xfId="2" applyNumberFormat="1" applyBorder="1"/>
    <xf numFmtId="164" fontId="0" fillId="4" borderId="57" xfId="0" applyNumberFormat="1" applyFill="1" applyBorder="1"/>
    <xf numFmtId="164" fontId="0" fillId="4" borderId="58" xfId="0" applyNumberFormat="1" applyFill="1" applyBorder="1"/>
    <xf numFmtId="0" fontId="0" fillId="4" borderId="29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28" xfId="0" applyFill="1" applyBorder="1"/>
    <xf numFmtId="0" fontId="0" fillId="4" borderId="63" xfId="0" applyFill="1" applyBorder="1"/>
    <xf numFmtId="0" fontId="3" fillId="8" borderId="61" xfId="2" applyNumberFormat="1" applyBorder="1"/>
    <xf numFmtId="166" fontId="0" fillId="0" borderId="0" xfId="0" applyNumberFormat="1"/>
    <xf numFmtId="0" fontId="5" fillId="11" borderId="32" xfId="0" applyFont="1" applyFill="1" applyBorder="1" applyAlignment="1">
      <alignment horizontal="left" vertical="center" wrapText="1"/>
    </xf>
    <xf numFmtId="0" fontId="0" fillId="11" borderId="22" xfId="0" applyFill="1" applyBorder="1"/>
    <xf numFmtId="0" fontId="0" fillId="11" borderId="20" xfId="0" applyFill="1" applyBorder="1"/>
    <xf numFmtId="0" fontId="0" fillId="11" borderId="36" xfId="0" applyFill="1" applyBorder="1"/>
    <xf numFmtId="0" fontId="0" fillId="11" borderId="19" xfId="0" applyFill="1" applyBorder="1"/>
    <xf numFmtId="0" fontId="0" fillId="11" borderId="21" xfId="0" applyFill="1" applyBorder="1"/>
    <xf numFmtId="0" fontId="6" fillId="11" borderId="64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25" xfId="0" applyFill="1" applyBorder="1"/>
    <xf numFmtId="0" fontId="0" fillId="4" borderId="65" xfId="0" applyFill="1" applyBorder="1"/>
    <xf numFmtId="0" fontId="5" fillId="11" borderId="18" xfId="0" applyFont="1" applyFill="1" applyBorder="1" applyAlignment="1">
      <alignment horizontal="left" vertical="center" wrapText="1"/>
    </xf>
    <xf numFmtId="0" fontId="2" fillId="0" borderId="0" xfId="1" applyFill="1"/>
    <xf numFmtId="0" fontId="6" fillId="11" borderId="24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11" borderId="66" xfId="0" applyNumberFormat="1" applyFill="1" applyBorder="1"/>
    <xf numFmtId="0" fontId="0" fillId="11" borderId="67" xfId="0" applyFill="1" applyBorder="1"/>
    <xf numFmtId="164" fontId="4" fillId="9" borderId="37" xfId="3" applyNumberFormat="1"/>
    <xf numFmtId="0" fontId="0" fillId="2" borderId="43" xfId="0" applyFill="1" applyBorder="1" applyAlignment="1">
      <alignment horizontal="center"/>
    </xf>
    <xf numFmtId="0" fontId="0" fillId="4" borderId="68" xfId="0" applyFill="1" applyBorder="1" applyAlignment="1" applyProtection="1">
      <alignment vertical="center" wrapText="1"/>
    </xf>
    <xf numFmtId="0" fontId="0" fillId="2" borderId="0" xfId="0" applyFill="1" applyBorder="1"/>
    <xf numFmtId="0" fontId="0" fillId="4" borderId="1" xfId="0" applyFill="1" applyBorder="1" applyAlignment="1" applyProtection="1">
      <alignment vertical="center" wrapText="1"/>
    </xf>
    <xf numFmtId="164" fontId="0" fillId="5" borderId="69" xfId="0" applyNumberFormat="1" applyFill="1" applyBorder="1" applyAlignment="1" applyProtection="1">
      <alignment horizontal="center" vertical="center" wrapText="1"/>
      <protection locked="0"/>
    </xf>
    <xf numFmtId="164" fontId="0" fillId="3" borderId="39" xfId="0" applyNumberFormat="1" applyFill="1" applyBorder="1" applyAlignment="1" applyProtection="1">
      <alignment horizontal="center" vertical="center" wrapText="1"/>
      <protection locked="0"/>
    </xf>
    <xf numFmtId="0" fontId="0" fillId="2" borderId="61" xfId="0" applyFill="1" applyBorder="1"/>
    <xf numFmtId="164" fontId="0" fillId="12" borderId="22" xfId="0" applyNumberFormat="1" applyFill="1" applyBorder="1" applyAlignment="1" applyProtection="1">
      <alignment horizontal="center" vertical="center"/>
      <protection locked="0"/>
    </xf>
    <xf numFmtId="164" fontId="0" fillId="12" borderId="26" xfId="0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1" fillId="11" borderId="55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64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64" fontId="0" fillId="6" borderId="31" xfId="0" applyNumberFormat="1" applyFill="1" applyBorder="1" applyAlignment="1">
      <alignment horizontal="center" vertical="center"/>
    </xf>
    <xf numFmtId="164" fontId="0" fillId="6" borderId="33" xfId="0" applyNumberFormat="1" applyFill="1" applyBorder="1" applyAlignment="1">
      <alignment horizontal="center" vertical="center"/>
    </xf>
    <xf numFmtId="0" fontId="0" fillId="11" borderId="47" xfId="0" applyFill="1" applyBorder="1"/>
    <xf numFmtId="0" fontId="0" fillId="11" borderId="49" xfId="0" applyFill="1" applyBorder="1"/>
    <xf numFmtId="0" fontId="0" fillId="11" borderId="48" xfId="0" applyFill="1" applyBorder="1"/>
    <xf numFmtId="0" fontId="0" fillId="11" borderId="50" xfId="0" applyFill="1" applyBorder="1"/>
    <xf numFmtId="165" fontId="0" fillId="12" borderId="1" xfId="0" applyNumberFormat="1" applyFill="1" applyBorder="1" applyAlignment="1" applyProtection="1">
      <alignment horizontal="center" vertical="center" wrapText="1"/>
      <protection locked="0"/>
    </xf>
    <xf numFmtId="165" fontId="0" fillId="12" borderId="16" xfId="0" applyNumberFormat="1" applyFill="1" applyBorder="1" applyAlignment="1" applyProtection="1">
      <alignment horizontal="center" vertical="center" wrapText="1"/>
      <protection locked="0"/>
    </xf>
    <xf numFmtId="0" fontId="5" fillId="11" borderId="17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164" fontId="0" fillId="5" borderId="1" xfId="0" applyNumberFormat="1" applyFill="1" applyBorder="1" applyAlignment="1" applyProtection="1">
      <alignment horizontal="center" vertical="center" wrapText="1"/>
      <protection locked="0"/>
    </xf>
    <xf numFmtId="164" fontId="0" fillId="5" borderId="16" xfId="0" applyNumberFormat="1" applyFill="1" applyBorder="1" applyAlignment="1" applyProtection="1">
      <alignment horizontal="center" vertical="center" wrapText="1"/>
      <protection locked="0"/>
    </xf>
    <xf numFmtId="164" fontId="0" fillId="6" borderId="18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17" fontId="0" fillId="2" borderId="7" xfId="0" applyNumberFormat="1" applyFill="1" applyBorder="1" applyAlignment="1">
      <alignment horizontal="center"/>
    </xf>
    <xf numFmtId="17" fontId="0" fillId="2" borderId="8" xfId="0" applyNumberFormat="1" applyFill="1" applyBorder="1" applyAlignment="1">
      <alignment horizontal="center"/>
    </xf>
    <xf numFmtId="17" fontId="0" fillId="2" borderId="9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17" fontId="0" fillId="2" borderId="10" xfId="0" applyNumberFormat="1" applyFill="1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17" fontId="0" fillId="2" borderId="1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Dane wejściowe" xfId="3" builtinId="20"/>
    <cellStyle name="Dobry" xfId="1" builtinId="26"/>
    <cellStyle name="Neutralny" xfId="2" builtinId="28"/>
    <cellStyle name="Normalny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32E05-876D-4F48-B700-77B58774E8EB}">
  <dimension ref="A1:AP149"/>
  <sheetViews>
    <sheetView workbookViewId="0">
      <selection activeCell="C14" sqref="C14:C15"/>
    </sheetView>
  </sheetViews>
  <sheetFormatPr defaultColWidth="9.1796875" defaultRowHeight="14.5" x14ac:dyDescent="0.35"/>
  <cols>
    <col min="1" max="1" width="6.81640625" bestFit="1" customWidth="1"/>
    <col min="2" max="2" width="120.453125" bestFit="1" customWidth="1"/>
    <col min="3" max="3" width="30" bestFit="1" customWidth="1"/>
    <col min="4" max="4" width="30" customWidth="1"/>
    <col min="5" max="37" width="13.453125" bestFit="1" customWidth="1"/>
    <col min="38" max="40" width="13.453125" customWidth="1"/>
    <col min="41" max="41" width="16.453125" bestFit="1" customWidth="1"/>
    <col min="42" max="42" width="81.26953125" customWidth="1"/>
    <col min="43" max="43" width="20.7265625" bestFit="1" customWidth="1"/>
  </cols>
  <sheetData>
    <row r="1" spans="1:42" ht="15" thickBot="1" x14ac:dyDescent="0.4">
      <c r="A1" s="88" t="s">
        <v>0</v>
      </c>
      <c r="B1" s="88" t="s">
        <v>1</v>
      </c>
      <c r="C1" s="91" t="s">
        <v>61</v>
      </c>
      <c r="D1" s="116" t="s">
        <v>62</v>
      </c>
      <c r="E1" s="1">
        <v>44256</v>
      </c>
      <c r="F1" s="2">
        <v>44287</v>
      </c>
      <c r="G1" s="2">
        <v>44317</v>
      </c>
      <c r="H1" s="2">
        <v>44348</v>
      </c>
      <c r="I1" s="2">
        <v>44378</v>
      </c>
      <c r="J1" s="2">
        <v>44409</v>
      </c>
      <c r="K1" s="2">
        <v>44440</v>
      </c>
      <c r="L1" s="2">
        <v>44470</v>
      </c>
      <c r="M1" s="2">
        <v>44501</v>
      </c>
      <c r="N1" s="1">
        <v>44531</v>
      </c>
      <c r="O1" s="2">
        <v>44562</v>
      </c>
      <c r="P1" s="3">
        <v>44593</v>
      </c>
      <c r="Q1" s="4">
        <v>44621</v>
      </c>
      <c r="R1" s="2">
        <v>44652</v>
      </c>
      <c r="S1" s="2">
        <v>44682</v>
      </c>
      <c r="T1" s="2">
        <v>44713</v>
      </c>
      <c r="U1" s="2">
        <v>44743</v>
      </c>
      <c r="V1" s="2">
        <v>44774</v>
      </c>
      <c r="W1" s="2">
        <v>44805</v>
      </c>
      <c r="X1" s="2">
        <v>44835</v>
      </c>
      <c r="Y1" s="2">
        <v>44866</v>
      </c>
      <c r="Z1" s="2">
        <v>44896</v>
      </c>
      <c r="AA1" s="2">
        <v>44927</v>
      </c>
      <c r="AB1" s="2">
        <v>44958</v>
      </c>
      <c r="AC1" s="2">
        <v>44986</v>
      </c>
      <c r="AD1" s="2">
        <v>45017</v>
      </c>
      <c r="AE1" s="2">
        <v>45047</v>
      </c>
      <c r="AF1" s="2">
        <v>45078</v>
      </c>
      <c r="AG1" s="2">
        <v>45108</v>
      </c>
      <c r="AH1" s="2">
        <v>45139</v>
      </c>
      <c r="AI1" s="2">
        <v>45170</v>
      </c>
      <c r="AJ1" s="2">
        <v>45200</v>
      </c>
      <c r="AK1" s="2">
        <v>45231</v>
      </c>
      <c r="AL1" s="2">
        <v>45261</v>
      </c>
      <c r="AM1" s="2">
        <v>45292</v>
      </c>
      <c r="AN1" s="2">
        <v>45323</v>
      </c>
      <c r="AO1" s="94" t="s">
        <v>2</v>
      </c>
      <c r="AP1" s="119" t="s">
        <v>30</v>
      </c>
    </row>
    <row r="2" spans="1:42" ht="15" thickBot="1" x14ac:dyDescent="0.4">
      <c r="A2" s="89"/>
      <c r="B2" s="89"/>
      <c r="C2" s="92"/>
      <c r="D2" s="117"/>
      <c r="E2" s="122" t="s">
        <v>3</v>
      </c>
      <c r="F2" s="123"/>
      <c r="G2" s="123"/>
      <c r="H2" s="123"/>
      <c r="I2" s="123"/>
      <c r="J2" s="123"/>
      <c r="K2" s="123"/>
      <c r="L2" s="123"/>
      <c r="M2" s="123"/>
      <c r="N2" s="122" t="s">
        <v>4</v>
      </c>
      <c r="O2" s="123"/>
      <c r="P2" s="124"/>
      <c r="Q2" s="123" t="s">
        <v>5</v>
      </c>
      <c r="R2" s="123"/>
      <c r="S2" s="123"/>
      <c r="T2" s="123"/>
      <c r="U2" s="123"/>
      <c r="V2" s="123"/>
      <c r="W2" s="123"/>
      <c r="X2" s="123"/>
      <c r="Y2" s="125"/>
      <c r="Z2" s="126" t="s">
        <v>6</v>
      </c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  <c r="AO2" s="95"/>
      <c r="AP2" s="120"/>
    </row>
    <row r="3" spans="1:42" ht="15" thickBot="1" x14ac:dyDescent="0.4">
      <c r="A3" s="89"/>
      <c r="B3" s="89"/>
      <c r="C3" s="92"/>
      <c r="D3" s="117"/>
      <c r="E3" s="5" t="s">
        <v>7</v>
      </c>
      <c r="F3" s="6" t="s">
        <v>7</v>
      </c>
      <c r="G3" s="6" t="s">
        <v>7</v>
      </c>
      <c r="H3" s="6" t="s">
        <v>7</v>
      </c>
      <c r="I3" s="6" t="s">
        <v>7</v>
      </c>
      <c r="J3" s="6" t="s">
        <v>7</v>
      </c>
      <c r="K3" s="6" t="s">
        <v>7</v>
      </c>
      <c r="L3" s="6" t="s">
        <v>7</v>
      </c>
      <c r="M3" s="7" t="s">
        <v>8</v>
      </c>
      <c r="N3" s="5" t="s">
        <v>9</v>
      </c>
      <c r="O3" s="6" t="s">
        <v>9</v>
      </c>
      <c r="P3" s="8" t="s">
        <v>8</v>
      </c>
      <c r="Q3" s="9" t="s">
        <v>10</v>
      </c>
      <c r="R3" s="10" t="s">
        <v>10</v>
      </c>
      <c r="S3" s="10" t="s">
        <v>10</v>
      </c>
      <c r="T3" s="10" t="s">
        <v>10</v>
      </c>
      <c r="U3" s="11" t="s">
        <v>10</v>
      </c>
      <c r="V3" s="10" t="s">
        <v>10</v>
      </c>
      <c r="W3" s="11" t="s">
        <v>10</v>
      </c>
      <c r="X3" s="10" t="s">
        <v>10</v>
      </c>
      <c r="Y3" s="10" t="s">
        <v>8</v>
      </c>
      <c r="Z3" s="10" t="s">
        <v>6</v>
      </c>
      <c r="AA3" s="10" t="s">
        <v>6</v>
      </c>
      <c r="AB3" s="10" t="s">
        <v>6</v>
      </c>
      <c r="AC3" s="10" t="s">
        <v>6</v>
      </c>
      <c r="AD3" s="10" t="s">
        <v>6</v>
      </c>
      <c r="AE3" s="10" t="s">
        <v>6</v>
      </c>
      <c r="AF3" s="10" t="s">
        <v>6</v>
      </c>
      <c r="AG3" s="10" t="s">
        <v>6</v>
      </c>
      <c r="AH3" s="10" t="s">
        <v>6</v>
      </c>
      <c r="AI3" s="10" t="s">
        <v>6</v>
      </c>
      <c r="AJ3" s="10" t="s">
        <v>6</v>
      </c>
      <c r="AK3" s="12" t="s">
        <v>6</v>
      </c>
      <c r="AL3" s="5" t="s">
        <v>6</v>
      </c>
      <c r="AM3" s="10" t="s">
        <v>6</v>
      </c>
      <c r="AN3" s="13" t="s">
        <v>11</v>
      </c>
      <c r="AO3" s="95"/>
      <c r="AP3" s="120"/>
    </row>
    <row r="4" spans="1:42" ht="15" thickBot="1" x14ac:dyDescent="0.4">
      <c r="A4" s="90"/>
      <c r="B4" s="90"/>
      <c r="C4" s="93"/>
      <c r="D4" s="118"/>
      <c r="E4" s="5"/>
      <c r="F4" s="6"/>
      <c r="G4" s="6"/>
      <c r="H4" s="6"/>
      <c r="I4" s="6"/>
      <c r="J4" s="6"/>
      <c r="K4" s="6"/>
      <c r="L4" s="6"/>
      <c r="M4" s="7" t="s">
        <v>12</v>
      </c>
      <c r="N4" s="5"/>
      <c r="O4" s="10"/>
      <c r="P4" s="13"/>
      <c r="Q4" s="9" t="s">
        <v>13</v>
      </c>
      <c r="R4" s="10"/>
      <c r="S4" s="10"/>
      <c r="T4" s="10"/>
      <c r="U4" s="11" t="s">
        <v>14</v>
      </c>
      <c r="V4" s="10"/>
      <c r="W4" s="11" t="s">
        <v>15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96"/>
      <c r="AP4" s="121"/>
    </row>
    <row r="5" spans="1:42" x14ac:dyDescent="0.35">
      <c r="A5" s="14"/>
      <c r="B5" s="105" t="s">
        <v>16</v>
      </c>
      <c r="C5" s="107"/>
      <c r="D5" s="77" t="s">
        <v>63</v>
      </c>
      <c r="E5" s="15">
        <v>11</v>
      </c>
      <c r="F5" s="16">
        <v>11</v>
      </c>
      <c r="G5" s="16">
        <v>11</v>
      </c>
      <c r="H5" s="16">
        <v>11</v>
      </c>
      <c r="I5" s="16">
        <v>11</v>
      </c>
      <c r="J5" s="16">
        <v>11</v>
      </c>
      <c r="K5" s="16">
        <v>11</v>
      </c>
      <c r="L5" s="16">
        <v>11</v>
      </c>
      <c r="M5" s="17">
        <v>11</v>
      </c>
      <c r="N5" s="15">
        <v>11</v>
      </c>
      <c r="O5" s="16">
        <v>11</v>
      </c>
      <c r="P5" s="18">
        <v>11</v>
      </c>
      <c r="Q5" s="19">
        <v>22</v>
      </c>
      <c r="R5" s="16">
        <v>22</v>
      </c>
      <c r="S5" s="16">
        <v>22</v>
      </c>
      <c r="T5" s="16">
        <v>22</v>
      </c>
      <c r="U5" s="16">
        <v>22</v>
      </c>
      <c r="V5" s="16">
        <v>22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97">
        <f>SUM(E6:AN6)</f>
        <v>0</v>
      </c>
      <c r="AP5" s="111" t="s">
        <v>27</v>
      </c>
    </row>
    <row r="6" spans="1:42" ht="15" thickBot="1" x14ac:dyDescent="0.4">
      <c r="A6" s="20" t="s">
        <v>17</v>
      </c>
      <c r="B6" s="106"/>
      <c r="C6" s="108"/>
      <c r="D6" s="76"/>
      <c r="E6" s="21">
        <f>$C$5*E5</f>
        <v>0</v>
      </c>
      <c r="F6" s="22">
        <f>$C$5*F5</f>
        <v>0</v>
      </c>
      <c r="G6" s="22">
        <f>$C$5*G5</f>
        <v>0</v>
      </c>
      <c r="H6" s="22">
        <f>$C$5*H5</f>
        <v>0</v>
      </c>
      <c r="I6" s="22">
        <f t="shared" ref="I6:AN6" si="0">$C$5*I5</f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3">
        <f t="shared" si="0"/>
        <v>0</v>
      </c>
      <c r="N6" s="21">
        <f t="shared" si="0"/>
        <v>0</v>
      </c>
      <c r="O6" s="22">
        <f t="shared" si="0"/>
        <v>0</v>
      </c>
      <c r="P6" s="24">
        <f t="shared" si="0"/>
        <v>0</v>
      </c>
      <c r="Q6" s="22">
        <f t="shared" si="0"/>
        <v>0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0</v>
      </c>
      <c r="X6" s="22">
        <f t="shared" si="0"/>
        <v>0</v>
      </c>
      <c r="Y6" s="22">
        <f t="shared" si="0"/>
        <v>0</v>
      </c>
      <c r="Z6" s="22">
        <f t="shared" si="0"/>
        <v>0</v>
      </c>
      <c r="AA6" s="22">
        <f t="shared" si="0"/>
        <v>0</v>
      </c>
      <c r="AB6" s="22">
        <f t="shared" si="0"/>
        <v>0</v>
      </c>
      <c r="AC6" s="22">
        <f t="shared" si="0"/>
        <v>0</v>
      </c>
      <c r="AD6" s="22">
        <f t="shared" si="0"/>
        <v>0</v>
      </c>
      <c r="AE6" s="22">
        <f t="shared" si="0"/>
        <v>0</v>
      </c>
      <c r="AF6" s="22">
        <f t="shared" si="0"/>
        <v>0</v>
      </c>
      <c r="AG6" s="22">
        <f t="shared" si="0"/>
        <v>0</v>
      </c>
      <c r="AH6" s="22">
        <f t="shared" si="0"/>
        <v>0</v>
      </c>
      <c r="AI6" s="22">
        <f t="shared" si="0"/>
        <v>0</v>
      </c>
      <c r="AJ6" s="22">
        <f t="shared" si="0"/>
        <v>0</v>
      </c>
      <c r="AK6" s="22">
        <f t="shared" si="0"/>
        <v>0</v>
      </c>
      <c r="AL6" s="22">
        <f t="shared" si="0"/>
        <v>0</v>
      </c>
      <c r="AM6" s="22">
        <f t="shared" si="0"/>
        <v>0</v>
      </c>
      <c r="AN6" s="22">
        <f t="shared" si="0"/>
        <v>0</v>
      </c>
      <c r="AO6" s="98"/>
      <c r="AP6" s="112"/>
    </row>
    <row r="7" spans="1:42" x14ac:dyDescent="0.35">
      <c r="A7" s="14"/>
      <c r="B7" s="105" t="s">
        <v>18</v>
      </c>
      <c r="C7" s="107"/>
      <c r="D7" s="77" t="s">
        <v>63</v>
      </c>
      <c r="E7" s="15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5">
        <v>0</v>
      </c>
      <c r="O7" s="16">
        <v>0</v>
      </c>
      <c r="P7" s="18">
        <v>0</v>
      </c>
      <c r="Q7" s="19">
        <v>11</v>
      </c>
      <c r="R7" s="16">
        <v>11</v>
      </c>
      <c r="S7" s="16">
        <v>11</v>
      </c>
      <c r="T7" s="16">
        <v>11</v>
      </c>
      <c r="U7" s="16">
        <v>22</v>
      </c>
      <c r="V7" s="16">
        <v>22</v>
      </c>
      <c r="W7" s="16">
        <v>22</v>
      </c>
      <c r="X7" s="16">
        <v>22</v>
      </c>
      <c r="Y7" s="16">
        <v>22</v>
      </c>
      <c r="Z7" s="16">
        <v>22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97">
        <f>SUM(E8:AN8)</f>
        <v>0</v>
      </c>
      <c r="AP7" s="111" t="s">
        <v>28</v>
      </c>
    </row>
    <row r="8" spans="1:42" ht="15" thickBot="1" x14ac:dyDescent="0.4">
      <c r="A8" s="20" t="s">
        <v>17</v>
      </c>
      <c r="B8" s="106"/>
      <c r="C8" s="108"/>
      <c r="D8" s="76"/>
      <c r="E8" s="21">
        <f>$C$7*E7</f>
        <v>0</v>
      </c>
      <c r="F8" s="22">
        <f t="shared" ref="F8:AN8" si="1">$C$7*F7</f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3">
        <f t="shared" si="1"/>
        <v>0</v>
      </c>
      <c r="N8" s="21">
        <f t="shared" si="1"/>
        <v>0</v>
      </c>
      <c r="O8" s="22">
        <f t="shared" si="1"/>
        <v>0</v>
      </c>
      <c r="P8" s="24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0</v>
      </c>
      <c r="T8" s="22">
        <f t="shared" si="1"/>
        <v>0</v>
      </c>
      <c r="U8" s="22">
        <f t="shared" si="1"/>
        <v>0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0</v>
      </c>
      <c r="AE8" s="22">
        <f t="shared" si="1"/>
        <v>0</v>
      </c>
      <c r="AF8" s="22">
        <f t="shared" si="1"/>
        <v>0</v>
      </c>
      <c r="AG8" s="22">
        <f t="shared" si="1"/>
        <v>0</v>
      </c>
      <c r="AH8" s="22">
        <f t="shared" si="1"/>
        <v>0</v>
      </c>
      <c r="AI8" s="22">
        <f t="shared" si="1"/>
        <v>0</v>
      </c>
      <c r="AJ8" s="22">
        <f t="shared" si="1"/>
        <v>0</v>
      </c>
      <c r="AK8" s="22">
        <f t="shared" si="1"/>
        <v>0</v>
      </c>
      <c r="AL8" s="22">
        <f t="shared" si="1"/>
        <v>0</v>
      </c>
      <c r="AM8" s="22">
        <f t="shared" si="1"/>
        <v>0</v>
      </c>
      <c r="AN8" s="22">
        <f t="shared" si="1"/>
        <v>0</v>
      </c>
      <c r="AO8" s="98"/>
      <c r="AP8" s="112"/>
    </row>
    <row r="9" spans="1:42" x14ac:dyDescent="0.35">
      <c r="A9" s="14"/>
      <c r="B9" s="105" t="s">
        <v>19</v>
      </c>
      <c r="C9" s="107"/>
      <c r="D9" s="77" t="s">
        <v>63</v>
      </c>
      <c r="E9" s="15">
        <v>22</v>
      </c>
      <c r="F9" s="16">
        <v>22</v>
      </c>
      <c r="G9" s="16">
        <v>22</v>
      </c>
      <c r="H9" s="16">
        <v>22</v>
      </c>
      <c r="I9" s="16">
        <v>22</v>
      </c>
      <c r="J9" s="16">
        <v>22</v>
      </c>
      <c r="K9" s="16">
        <v>22</v>
      </c>
      <c r="L9" s="16">
        <v>22</v>
      </c>
      <c r="M9" s="17">
        <v>22</v>
      </c>
      <c r="N9" s="15">
        <v>22</v>
      </c>
      <c r="O9" s="16">
        <v>22</v>
      </c>
      <c r="P9" s="18">
        <v>22</v>
      </c>
      <c r="Q9" s="19">
        <v>22</v>
      </c>
      <c r="R9" s="16">
        <v>22</v>
      </c>
      <c r="S9" s="16">
        <v>22</v>
      </c>
      <c r="T9" s="16">
        <v>22</v>
      </c>
      <c r="U9" s="16">
        <v>22</v>
      </c>
      <c r="V9" s="16">
        <v>22</v>
      </c>
      <c r="W9" s="16">
        <v>22</v>
      </c>
      <c r="X9" s="16">
        <v>22</v>
      </c>
      <c r="Y9" s="16">
        <v>22</v>
      </c>
      <c r="Z9" s="16">
        <v>22</v>
      </c>
      <c r="AA9" s="16">
        <v>22</v>
      </c>
      <c r="AB9" s="16">
        <v>22</v>
      </c>
      <c r="AC9" s="16">
        <v>22</v>
      </c>
      <c r="AD9" s="16">
        <v>22</v>
      </c>
      <c r="AE9" s="16">
        <v>22</v>
      </c>
      <c r="AF9" s="16">
        <v>22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09">
        <f>SUM(E10:AN10)</f>
        <v>0</v>
      </c>
      <c r="AP9" s="111" t="s">
        <v>29</v>
      </c>
    </row>
    <row r="10" spans="1:42" ht="15" thickBot="1" x14ac:dyDescent="0.4">
      <c r="A10" s="20" t="s">
        <v>17</v>
      </c>
      <c r="B10" s="106"/>
      <c r="C10" s="108"/>
      <c r="D10" s="76"/>
      <c r="E10" s="21">
        <f>$C$9*E9</f>
        <v>0</v>
      </c>
      <c r="F10" s="22">
        <f>$C$9*F9</f>
        <v>0</v>
      </c>
      <c r="G10" s="22">
        <f t="shared" ref="G10:AN10" si="2">$C$9*G9</f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3">
        <f t="shared" si="2"/>
        <v>0</v>
      </c>
      <c r="N10" s="21">
        <f t="shared" si="2"/>
        <v>0</v>
      </c>
      <c r="O10" s="22">
        <f t="shared" si="2"/>
        <v>0</v>
      </c>
      <c r="P10" s="24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  <c r="AJ10" s="22">
        <f t="shared" si="2"/>
        <v>0</v>
      </c>
      <c r="AK10" s="22">
        <f t="shared" si="2"/>
        <v>0</v>
      </c>
      <c r="AL10" s="22">
        <f t="shared" si="2"/>
        <v>0</v>
      </c>
      <c r="AM10" s="22">
        <f t="shared" si="2"/>
        <v>0</v>
      </c>
      <c r="AN10" s="22">
        <f t="shared" si="2"/>
        <v>0</v>
      </c>
      <c r="AO10" s="110"/>
      <c r="AP10" s="112"/>
    </row>
    <row r="11" spans="1:42" x14ac:dyDescent="0.35">
      <c r="A11" s="113" t="s">
        <v>24</v>
      </c>
      <c r="B11" s="114"/>
      <c r="C11" s="115"/>
      <c r="D11" s="72"/>
      <c r="E11" s="25">
        <f t="shared" ref="E11:AN11" si="3">SUMIFS(E5:E11,$A$5:$A$11,"A")</f>
        <v>0</v>
      </c>
      <c r="F11" s="25">
        <f t="shared" si="3"/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  <c r="L11" s="25">
        <f t="shared" si="3"/>
        <v>0</v>
      </c>
      <c r="M11" s="25">
        <f t="shared" si="3"/>
        <v>0</v>
      </c>
      <c r="N11" s="25">
        <f t="shared" si="3"/>
        <v>0</v>
      </c>
      <c r="O11" s="25">
        <f t="shared" si="3"/>
        <v>0</v>
      </c>
      <c r="P11" s="25">
        <f t="shared" si="3"/>
        <v>0</v>
      </c>
      <c r="Q11" s="25">
        <f t="shared" si="3"/>
        <v>0</v>
      </c>
      <c r="R11" s="25">
        <f t="shared" si="3"/>
        <v>0</v>
      </c>
      <c r="S11" s="25">
        <f t="shared" si="3"/>
        <v>0</v>
      </c>
      <c r="T11" s="25">
        <f t="shared" si="3"/>
        <v>0</v>
      </c>
      <c r="U11" s="25">
        <f t="shared" si="3"/>
        <v>0</v>
      </c>
      <c r="V11" s="25">
        <f t="shared" si="3"/>
        <v>0</v>
      </c>
      <c r="W11" s="25">
        <f t="shared" si="3"/>
        <v>0</v>
      </c>
      <c r="X11" s="25">
        <f t="shared" si="3"/>
        <v>0</v>
      </c>
      <c r="Y11" s="25">
        <f t="shared" si="3"/>
        <v>0</v>
      </c>
      <c r="Z11" s="25">
        <f t="shared" si="3"/>
        <v>0</v>
      </c>
      <c r="AA11" s="25">
        <f t="shared" si="3"/>
        <v>0</v>
      </c>
      <c r="AB11" s="25">
        <f t="shared" si="3"/>
        <v>0</v>
      </c>
      <c r="AC11" s="25">
        <f t="shared" si="3"/>
        <v>0</v>
      </c>
      <c r="AD11" s="25">
        <f t="shared" si="3"/>
        <v>0</v>
      </c>
      <c r="AE11" s="25">
        <f t="shared" si="3"/>
        <v>0</v>
      </c>
      <c r="AF11" s="25">
        <f t="shared" si="3"/>
        <v>0</v>
      </c>
      <c r="AG11" s="25">
        <f t="shared" si="3"/>
        <v>0</v>
      </c>
      <c r="AH11" s="25">
        <f t="shared" si="3"/>
        <v>0</v>
      </c>
      <c r="AI11" s="25">
        <f t="shared" si="3"/>
        <v>0</v>
      </c>
      <c r="AJ11" s="25">
        <f t="shared" si="3"/>
        <v>0</v>
      </c>
      <c r="AK11" s="25">
        <f t="shared" si="3"/>
        <v>0</v>
      </c>
      <c r="AL11" s="25">
        <f t="shared" si="3"/>
        <v>0</v>
      </c>
      <c r="AM11" s="25">
        <f t="shared" si="3"/>
        <v>0</v>
      </c>
      <c r="AN11" s="25">
        <f t="shared" si="3"/>
        <v>0</v>
      </c>
      <c r="AO11" s="26">
        <f>SUM(E11:AN11)</f>
        <v>0</v>
      </c>
      <c r="AP11" s="27"/>
    </row>
    <row r="13" spans="1:42" ht="15" thickBot="1" x14ac:dyDescent="0.4"/>
    <row r="14" spans="1:42" x14ac:dyDescent="0.35">
      <c r="A14" s="99" t="s">
        <v>17</v>
      </c>
      <c r="B14" s="101" t="s">
        <v>32</v>
      </c>
      <c r="C14" s="103">
        <f>AO11</f>
        <v>0</v>
      </c>
      <c r="D14" s="86" t="s">
        <v>25</v>
      </c>
    </row>
    <row r="15" spans="1:42" ht="48.75" customHeight="1" thickBot="1" x14ac:dyDescent="0.4">
      <c r="A15" s="100"/>
      <c r="B15" s="102"/>
      <c r="C15" s="104"/>
      <c r="D15" s="87"/>
    </row>
    <row r="18" spans="3:5" x14ac:dyDescent="0.35">
      <c r="E18" s="28"/>
    </row>
    <row r="19" spans="3:5" x14ac:dyDescent="0.35">
      <c r="C19" s="28"/>
      <c r="D19" s="28"/>
    </row>
    <row r="20" spans="3:5" x14ac:dyDescent="0.35">
      <c r="C20" s="28"/>
      <c r="D20" s="28"/>
    </row>
    <row r="21" spans="3:5" x14ac:dyDescent="0.35">
      <c r="C21" s="28"/>
      <c r="D21" s="28"/>
    </row>
    <row r="22" spans="3:5" x14ac:dyDescent="0.35">
      <c r="C22" s="28"/>
      <c r="D22" s="28"/>
    </row>
    <row r="23" spans="3:5" x14ac:dyDescent="0.35">
      <c r="C23" s="28"/>
      <c r="D23" s="28"/>
    </row>
    <row r="24" spans="3:5" x14ac:dyDescent="0.35">
      <c r="C24" s="28"/>
      <c r="D24" s="28"/>
    </row>
    <row r="25" spans="3:5" x14ac:dyDescent="0.35">
      <c r="C25" s="28"/>
      <c r="D25" s="28"/>
    </row>
    <row r="26" spans="3:5" x14ac:dyDescent="0.35">
      <c r="C26" s="28"/>
      <c r="D26" s="28"/>
    </row>
    <row r="27" spans="3:5" x14ac:dyDescent="0.35">
      <c r="C27" s="28"/>
      <c r="D27" s="28"/>
    </row>
    <row r="28" spans="3:5" x14ac:dyDescent="0.35">
      <c r="C28" s="28"/>
      <c r="D28" s="28"/>
    </row>
    <row r="29" spans="3:5" x14ac:dyDescent="0.35">
      <c r="C29" s="28"/>
      <c r="D29" s="28"/>
    </row>
    <row r="30" spans="3:5" x14ac:dyDescent="0.35">
      <c r="C30" s="28"/>
      <c r="D30" s="28"/>
    </row>
    <row r="31" spans="3:5" x14ac:dyDescent="0.35">
      <c r="C31" s="28"/>
      <c r="D31" s="28"/>
    </row>
    <row r="32" spans="3:5" x14ac:dyDescent="0.35">
      <c r="C32" s="28"/>
      <c r="D32" s="28"/>
    </row>
    <row r="33" spans="3:4" x14ac:dyDescent="0.35">
      <c r="C33" s="28"/>
      <c r="D33" s="28"/>
    </row>
    <row r="34" spans="3:4" x14ac:dyDescent="0.35">
      <c r="C34" s="28"/>
      <c r="D34" s="28"/>
    </row>
    <row r="35" spans="3:4" x14ac:dyDescent="0.35">
      <c r="C35" s="28"/>
      <c r="D35" s="28"/>
    </row>
    <row r="36" spans="3:4" x14ac:dyDescent="0.35">
      <c r="C36" s="28"/>
      <c r="D36" s="28"/>
    </row>
    <row r="37" spans="3:4" x14ac:dyDescent="0.35">
      <c r="C37" s="28"/>
      <c r="D37" s="28"/>
    </row>
    <row r="38" spans="3:4" x14ac:dyDescent="0.35">
      <c r="C38" s="28"/>
      <c r="D38" s="28"/>
    </row>
    <row r="39" spans="3:4" x14ac:dyDescent="0.35">
      <c r="C39" s="28"/>
      <c r="D39" s="28"/>
    </row>
    <row r="40" spans="3:4" x14ac:dyDescent="0.35">
      <c r="C40" s="28"/>
      <c r="D40" s="28"/>
    </row>
    <row r="41" spans="3:4" x14ac:dyDescent="0.35">
      <c r="C41" s="28"/>
      <c r="D41" s="28"/>
    </row>
    <row r="42" spans="3:4" x14ac:dyDescent="0.35">
      <c r="C42" s="28"/>
      <c r="D42" s="28"/>
    </row>
    <row r="43" spans="3:4" x14ac:dyDescent="0.35">
      <c r="C43" s="28"/>
      <c r="D43" s="28"/>
    </row>
    <row r="44" spans="3:4" x14ac:dyDescent="0.35">
      <c r="C44" s="28"/>
      <c r="D44" s="28"/>
    </row>
    <row r="45" spans="3:4" x14ac:dyDescent="0.35">
      <c r="C45" s="28"/>
      <c r="D45" s="28"/>
    </row>
    <row r="46" spans="3:4" x14ac:dyDescent="0.35">
      <c r="C46" s="28"/>
      <c r="D46" s="28"/>
    </row>
    <row r="47" spans="3:4" x14ac:dyDescent="0.35">
      <c r="C47" s="28"/>
      <c r="D47" s="28"/>
    </row>
    <row r="48" spans="3:4" x14ac:dyDescent="0.35">
      <c r="C48" s="28"/>
      <c r="D48" s="28"/>
    </row>
    <row r="49" spans="3:4" x14ac:dyDescent="0.35">
      <c r="C49" s="28"/>
      <c r="D49" s="28"/>
    </row>
    <row r="50" spans="3:4" x14ac:dyDescent="0.35">
      <c r="C50" s="28"/>
      <c r="D50" s="28"/>
    </row>
    <row r="51" spans="3:4" x14ac:dyDescent="0.35">
      <c r="C51" s="28"/>
      <c r="D51" s="28"/>
    </row>
    <row r="52" spans="3:4" x14ac:dyDescent="0.35">
      <c r="C52" s="28"/>
      <c r="D52" s="28"/>
    </row>
    <row r="53" spans="3:4" x14ac:dyDescent="0.35">
      <c r="C53" s="28"/>
      <c r="D53" s="28"/>
    </row>
    <row r="54" spans="3:4" x14ac:dyDescent="0.35">
      <c r="C54" s="28"/>
      <c r="D54" s="28"/>
    </row>
    <row r="55" spans="3:4" x14ac:dyDescent="0.35">
      <c r="C55" s="28"/>
      <c r="D55" s="28"/>
    </row>
    <row r="56" spans="3:4" x14ac:dyDescent="0.35">
      <c r="C56" s="28"/>
      <c r="D56" s="28"/>
    </row>
    <row r="57" spans="3:4" x14ac:dyDescent="0.35">
      <c r="C57" s="28"/>
      <c r="D57" s="28"/>
    </row>
    <row r="58" spans="3:4" x14ac:dyDescent="0.35">
      <c r="C58" s="28"/>
      <c r="D58" s="28"/>
    </row>
    <row r="59" spans="3:4" x14ac:dyDescent="0.35">
      <c r="C59" s="28"/>
      <c r="D59" s="28"/>
    </row>
    <row r="60" spans="3:4" x14ac:dyDescent="0.35">
      <c r="C60" s="28"/>
      <c r="D60" s="28"/>
    </row>
    <row r="61" spans="3:4" x14ac:dyDescent="0.35">
      <c r="C61" s="28"/>
      <c r="D61" s="28"/>
    </row>
    <row r="62" spans="3:4" x14ac:dyDescent="0.35">
      <c r="C62" s="28"/>
      <c r="D62" s="28"/>
    </row>
    <row r="63" spans="3:4" x14ac:dyDescent="0.35">
      <c r="C63" s="28"/>
      <c r="D63" s="28"/>
    </row>
    <row r="64" spans="3:4" x14ac:dyDescent="0.35">
      <c r="C64" s="28"/>
      <c r="D64" s="28"/>
    </row>
    <row r="65" spans="3:4" x14ac:dyDescent="0.35">
      <c r="C65" s="28"/>
      <c r="D65" s="28"/>
    </row>
    <row r="66" spans="3:4" x14ac:dyDescent="0.35">
      <c r="C66" s="28"/>
      <c r="D66" s="28"/>
    </row>
    <row r="67" spans="3:4" x14ac:dyDescent="0.35">
      <c r="C67" s="28"/>
      <c r="D67" s="28"/>
    </row>
    <row r="68" spans="3:4" x14ac:dyDescent="0.35">
      <c r="C68" s="28"/>
      <c r="D68" s="28"/>
    </row>
    <row r="69" spans="3:4" x14ac:dyDescent="0.35">
      <c r="C69" s="28"/>
      <c r="D69" s="28"/>
    </row>
    <row r="70" spans="3:4" x14ac:dyDescent="0.35">
      <c r="C70" s="28"/>
      <c r="D70" s="28"/>
    </row>
    <row r="71" spans="3:4" x14ac:dyDescent="0.35">
      <c r="C71" s="28"/>
      <c r="D71" s="28"/>
    </row>
    <row r="72" spans="3:4" x14ac:dyDescent="0.35">
      <c r="C72" s="28"/>
      <c r="D72" s="28"/>
    </row>
    <row r="73" spans="3:4" x14ac:dyDescent="0.35">
      <c r="C73" s="28"/>
      <c r="D73" s="28"/>
    </row>
    <row r="74" spans="3:4" x14ac:dyDescent="0.35">
      <c r="C74" s="28"/>
      <c r="D74" s="28"/>
    </row>
    <row r="75" spans="3:4" x14ac:dyDescent="0.35">
      <c r="C75" s="28"/>
      <c r="D75" s="28"/>
    </row>
    <row r="76" spans="3:4" x14ac:dyDescent="0.35">
      <c r="C76" s="28"/>
      <c r="D76" s="28"/>
    </row>
    <row r="77" spans="3:4" x14ac:dyDescent="0.35">
      <c r="C77" s="28"/>
      <c r="D77" s="28"/>
    </row>
    <row r="78" spans="3:4" x14ac:dyDescent="0.35">
      <c r="C78" s="28"/>
      <c r="D78" s="28"/>
    </row>
    <row r="79" spans="3:4" x14ac:dyDescent="0.35">
      <c r="C79" s="28"/>
      <c r="D79" s="28"/>
    </row>
    <row r="80" spans="3:4" x14ac:dyDescent="0.35">
      <c r="C80" s="28"/>
      <c r="D80" s="28"/>
    </row>
    <row r="81" spans="3:4" x14ac:dyDescent="0.35">
      <c r="C81" s="28"/>
      <c r="D81" s="28"/>
    </row>
    <row r="82" spans="3:4" x14ac:dyDescent="0.35">
      <c r="C82" s="28"/>
      <c r="D82" s="28"/>
    </row>
    <row r="83" spans="3:4" x14ac:dyDescent="0.35">
      <c r="C83" s="28"/>
      <c r="D83" s="28"/>
    </row>
    <row r="84" spans="3:4" x14ac:dyDescent="0.35">
      <c r="C84" s="28"/>
      <c r="D84" s="28"/>
    </row>
    <row r="85" spans="3:4" x14ac:dyDescent="0.35">
      <c r="C85" s="28"/>
      <c r="D85" s="28"/>
    </row>
    <row r="86" spans="3:4" x14ac:dyDescent="0.35">
      <c r="C86" s="28"/>
      <c r="D86" s="28"/>
    </row>
    <row r="87" spans="3:4" x14ac:dyDescent="0.35">
      <c r="C87" s="28"/>
      <c r="D87" s="28"/>
    </row>
    <row r="88" spans="3:4" x14ac:dyDescent="0.35">
      <c r="C88" s="28"/>
      <c r="D88" s="28"/>
    </row>
    <row r="89" spans="3:4" x14ac:dyDescent="0.35">
      <c r="C89" s="28"/>
      <c r="D89" s="28"/>
    </row>
    <row r="90" spans="3:4" x14ac:dyDescent="0.35">
      <c r="C90" s="28"/>
      <c r="D90" s="28"/>
    </row>
    <row r="91" spans="3:4" x14ac:dyDescent="0.35">
      <c r="C91" s="28"/>
      <c r="D91" s="28"/>
    </row>
    <row r="92" spans="3:4" x14ac:dyDescent="0.35">
      <c r="C92" s="28"/>
      <c r="D92" s="28"/>
    </row>
    <row r="93" spans="3:4" x14ac:dyDescent="0.35">
      <c r="C93" s="28"/>
      <c r="D93" s="28"/>
    </row>
    <row r="94" spans="3:4" x14ac:dyDescent="0.35">
      <c r="C94" s="28"/>
      <c r="D94" s="28"/>
    </row>
    <row r="95" spans="3:4" x14ac:dyDescent="0.35">
      <c r="C95" s="28"/>
      <c r="D95" s="28"/>
    </row>
    <row r="96" spans="3:4" x14ac:dyDescent="0.35">
      <c r="C96" s="28"/>
      <c r="D96" s="28"/>
    </row>
    <row r="97" spans="3:4" x14ac:dyDescent="0.35">
      <c r="C97" s="28"/>
      <c r="D97" s="28"/>
    </row>
    <row r="98" spans="3:4" x14ac:dyDescent="0.35">
      <c r="C98" s="28"/>
      <c r="D98" s="28"/>
    </row>
    <row r="99" spans="3:4" x14ac:dyDescent="0.35">
      <c r="C99" s="28"/>
      <c r="D99" s="28"/>
    </row>
    <row r="100" spans="3:4" x14ac:dyDescent="0.35">
      <c r="C100" s="28"/>
      <c r="D100" s="28"/>
    </row>
    <row r="101" spans="3:4" x14ac:dyDescent="0.35">
      <c r="C101" s="28"/>
      <c r="D101" s="28"/>
    </row>
    <row r="102" spans="3:4" x14ac:dyDescent="0.35">
      <c r="C102" s="28"/>
      <c r="D102" s="28"/>
    </row>
    <row r="103" spans="3:4" x14ac:dyDescent="0.35">
      <c r="C103" s="28"/>
      <c r="D103" s="28"/>
    </row>
    <row r="104" spans="3:4" x14ac:dyDescent="0.35">
      <c r="C104" s="28"/>
      <c r="D104" s="28"/>
    </row>
    <row r="105" spans="3:4" x14ac:dyDescent="0.35">
      <c r="C105" s="28"/>
      <c r="D105" s="28"/>
    </row>
    <row r="106" spans="3:4" x14ac:dyDescent="0.35">
      <c r="C106" s="28"/>
      <c r="D106" s="28"/>
    </row>
    <row r="107" spans="3:4" x14ac:dyDescent="0.35">
      <c r="C107" s="28"/>
      <c r="D107" s="28"/>
    </row>
    <row r="108" spans="3:4" x14ac:dyDescent="0.35">
      <c r="C108" s="28"/>
      <c r="D108" s="28"/>
    </row>
    <row r="109" spans="3:4" x14ac:dyDescent="0.35">
      <c r="C109" s="28"/>
      <c r="D109" s="28"/>
    </row>
    <row r="110" spans="3:4" x14ac:dyDescent="0.35">
      <c r="C110" s="28"/>
      <c r="D110" s="28"/>
    </row>
    <row r="111" spans="3:4" x14ac:dyDescent="0.35">
      <c r="C111" s="28"/>
      <c r="D111" s="28"/>
    </row>
    <row r="112" spans="3:4" x14ac:dyDescent="0.35">
      <c r="C112" s="28"/>
      <c r="D112" s="28"/>
    </row>
    <row r="113" spans="3:4" x14ac:dyDescent="0.35">
      <c r="C113" s="28"/>
      <c r="D113" s="28"/>
    </row>
    <row r="114" spans="3:4" x14ac:dyDescent="0.35">
      <c r="C114" s="28"/>
      <c r="D114" s="28"/>
    </row>
    <row r="115" spans="3:4" x14ac:dyDescent="0.35">
      <c r="C115" s="28"/>
      <c r="D115" s="28"/>
    </row>
    <row r="116" spans="3:4" x14ac:dyDescent="0.35">
      <c r="C116" s="28"/>
      <c r="D116" s="28"/>
    </row>
    <row r="117" spans="3:4" x14ac:dyDescent="0.35">
      <c r="C117" s="28"/>
      <c r="D117" s="28"/>
    </row>
    <row r="118" spans="3:4" x14ac:dyDescent="0.35">
      <c r="C118" s="28"/>
      <c r="D118" s="28"/>
    </row>
    <row r="119" spans="3:4" x14ac:dyDescent="0.35">
      <c r="C119" s="28"/>
      <c r="D119" s="28"/>
    </row>
    <row r="120" spans="3:4" x14ac:dyDescent="0.35">
      <c r="C120" s="28"/>
      <c r="D120" s="28"/>
    </row>
    <row r="121" spans="3:4" x14ac:dyDescent="0.35">
      <c r="C121" s="28"/>
      <c r="D121" s="28"/>
    </row>
    <row r="122" spans="3:4" x14ac:dyDescent="0.35">
      <c r="C122" s="28"/>
      <c r="D122" s="28"/>
    </row>
    <row r="123" spans="3:4" x14ac:dyDescent="0.35">
      <c r="C123" s="28"/>
      <c r="D123" s="28"/>
    </row>
    <row r="124" spans="3:4" x14ac:dyDescent="0.35">
      <c r="C124" s="28"/>
      <c r="D124" s="28"/>
    </row>
    <row r="125" spans="3:4" x14ac:dyDescent="0.35">
      <c r="C125" s="28"/>
      <c r="D125" s="28"/>
    </row>
    <row r="126" spans="3:4" x14ac:dyDescent="0.35">
      <c r="C126" s="28"/>
      <c r="D126" s="28"/>
    </row>
    <row r="127" spans="3:4" x14ac:dyDescent="0.35">
      <c r="C127" s="28"/>
      <c r="D127" s="28"/>
    </row>
    <row r="128" spans="3:4" x14ac:dyDescent="0.35">
      <c r="C128" s="28"/>
      <c r="D128" s="28"/>
    </row>
    <row r="129" spans="3:4" x14ac:dyDescent="0.35">
      <c r="C129" s="28"/>
      <c r="D129" s="28"/>
    </row>
    <row r="130" spans="3:4" x14ac:dyDescent="0.35">
      <c r="C130" s="28"/>
      <c r="D130" s="28"/>
    </row>
    <row r="131" spans="3:4" x14ac:dyDescent="0.35">
      <c r="C131" s="28"/>
      <c r="D131" s="28"/>
    </row>
    <row r="132" spans="3:4" x14ac:dyDescent="0.35">
      <c r="C132" s="28"/>
      <c r="D132" s="28"/>
    </row>
    <row r="133" spans="3:4" x14ac:dyDescent="0.35">
      <c r="C133" s="28"/>
      <c r="D133" s="28"/>
    </row>
    <row r="134" spans="3:4" x14ac:dyDescent="0.35">
      <c r="C134" s="28"/>
      <c r="D134" s="28"/>
    </row>
    <row r="135" spans="3:4" x14ac:dyDescent="0.35">
      <c r="C135" s="28"/>
      <c r="D135" s="28"/>
    </row>
    <row r="136" spans="3:4" x14ac:dyDescent="0.35">
      <c r="C136" s="28"/>
      <c r="D136" s="28"/>
    </row>
    <row r="137" spans="3:4" x14ac:dyDescent="0.35">
      <c r="C137" s="28"/>
      <c r="D137" s="28"/>
    </row>
    <row r="138" spans="3:4" x14ac:dyDescent="0.35">
      <c r="C138" s="28"/>
      <c r="D138" s="28"/>
    </row>
    <row r="139" spans="3:4" x14ac:dyDescent="0.35">
      <c r="C139" s="28"/>
      <c r="D139" s="28"/>
    </row>
    <row r="140" spans="3:4" x14ac:dyDescent="0.35">
      <c r="C140" s="28"/>
      <c r="D140" s="28"/>
    </row>
    <row r="141" spans="3:4" x14ac:dyDescent="0.35">
      <c r="C141" s="28"/>
      <c r="D141" s="28"/>
    </row>
    <row r="142" spans="3:4" x14ac:dyDescent="0.35">
      <c r="C142" s="28"/>
      <c r="D142" s="28"/>
    </row>
    <row r="143" spans="3:4" x14ac:dyDescent="0.35">
      <c r="C143" s="28"/>
      <c r="D143" s="28"/>
    </row>
    <row r="144" spans="3:4" x14ac:dyDescent="0.35">
      <c r="C144" s="28"/>
      <c r="D144" s="28"/>
    </row>
    <row r="145" spans="3:4" x14ac:dyDescent="0.35">
      <c r="C145" s="28"/>
      <c r="D145" s="28"/>
    </row>
    <row r="146" spans="3:4" x14ac:dyDescent="0.35">
      <c r="C146" s="28"/>
      <c r="D146" s="28"/>
    </row>
    <row r="147" spans="3:4" x14ac:dyDescent="0.35">
      <c r="C147" s="28"/>
      <c r="D147" s="28"/>
    </row>
    <row r="148" spans="3:4" x14ac:dyDescent="0.35">
      <c r="C148" s="28"/>
      <c r="D148" s="28"/>
    </row>
    <row r="149" spans="3:4" x14ac:dyDescent="0.35">
      <c r="C149" s="28"/>
      <c r="D149" s="28"/>
    </row>
  </sheetData>
  <mergeCells count="27">
    <mergeCell ref="AP9:AP10"/>
    <mergeCell ref="A11:C11"/>
    <mergeCell ref="D1:D4"/>
    <mergeCell ref="AP5:AP6"/>
    <mergeCell ref="B7:B8"/>
    <mergeCell ref="C7:C8"/>
    <mergeCell ref="AO7:AO8"/>
    <mergeCell ref="AP7:AP8"/>
    <mergeCell ref="B5:B6"/>
    <mergeCell ref="C5:C6"/>
    <mergeCell ref="AP1:AP4"/>
    <mergeCell ref="E2:M2"/>
    <mergeCell ref="N2:P2"/>
    <mergeCell ref="Q2:Y2"/>
    <mergeCell ref="Z2:AN2"/>
    <mergeCell ref="D14:D15"/>
    <mergeCell ref="A1:A4"/>
    <mergeCell ref="B1:B4"/>
    <mergeCell ref="C1:C4"/>
    <mergeCell ref="AO1:AO4"/>
    <mergeCell ref="AO5:AO6"/>
    <mergeCell ref="A14:A15"/>
    <mergeCell ref="B14:B15"/>
    <mergeCell ref="C14:C15"/>
    <mergeCell ref="B9:B10"/>
    <mergeCell ref="C9:C10"/>
    <mergeCell ref="AO9:AO10"/>
  </mergeCells>
  <conditionalFormatting sqref="E5:AN11">
    <cfRule type="cellIs" dxfId="1" priority="1" operator="equal">
      <formula>0</formula>
    </cfRule>
  </conditionalFormatting>
  <dataValidations count="2">
    <dataValidation type="textLength" allowBlank="1" showInputMessage="1" showErrorMessage="1" sqref="A5 A9 A7" xr:uid="{02E5F623-BB9E-4651-B464-863B21B2E805}">
      <formula1>0</formula1>
      <formula2>0</formula2>
    </dataValidation>
    <dataValidation type="list" allowBlank="1" showInputMessage="1" showErrorMessage="1" sqref="A6 A8 A10:A11" xr:uid="{05192F37-D468-423D-BE3F-43DE3FB26775}">
      <formula1>"A,B"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4BE7-45E7-46FE-9780-7858222C1CB7}">
  <dimension ref="A1:AO35"/>
  <sheetViews>
    <sheetView workbookViewId="0">
      <selection activeCell="AD28" sqref="AD28"/>
    </sheetView>
  </sheetViews>
  <sheetFormatPr defaultColWidth="9.1796875" defaultRowHeight="14.5" x14ac:dyDescent="0.35"/>
  <cols>
    <col min="1" max="1" width="6.81640625" bestFit="1" customWidth="1"/>
    <col min="2" max="2" width="120.453125" bestFit="1" customWidth="1"/>
    <col min="3" max="3" width="28.453125" bestFit="1" customWidth="1"/>
    <col min="4" max="35" width="13.453125" bestFit="1" customWidth="1"/>
    <col min="36" max="37" width="13.453125" customWidth="1"/>
    <col min="38" max="38" width="16" bestFit="1" customWidth="1"/>
    <col min="39" max="39" width="81.26953125" customWidth="1"/>
    <col min="40" max="40" width="20.7265625" bestFit="1" customWidth="1"/>
    <col min="41" max="41" width="17.7265625" customWidth="1"/>
  </cols>
  <sheetData>
    <row r="1" spans="1:41" ht="15" thickBot="1" x14ac:dyDescent="0.4">
      <c r="A1" s="88" t="s">
        <v>0</v>
      </c>
      <c r="B1" s="88" t="s">
        <v>1</v>
      </c>
      <c r="C1" s="4">
        <v>44256</v>
      </c>
      <c r="D1" s="2">
        <v>44287</v>
      </c>
      <c r="E1" s="2">
        <v>44317</v>
      </c>
      <c r="F1" s="2">
        <v>44348</v>
      </c>
      <c r="G1" s="2">
        <v>44378</v>
      </c>
      <c r="H1" s="2">
        <v>44409</v>
      </c>
      <c r="I1" s="2">
        <v>44440</v>
      </c>
      <c r="J1" s="2">
        <v>44470</v>
      </c>
      <c r="K1" s="2">
        <v>44501</v>
      </c>
      <c r="L1" s="1">
        <v>44531</v>
      </c>
      <c r="M1" s="2">
        <v>44562</v>
      </c>
      <c r="N1" s="3">
        <v>44593</v>
      </c>
      <c r="O1" s="4">
        <v>44621</v>
      </c>
      <c r="P1" s="2">
        <v>44652</v>
      </c>
      <c r="Q1" s="2">
        <v>44682</v>
      </c>
      <c r="R1" s="2">
        <v>44713</v>
      </c>
      <c r="S1" s="2">
        <v>44743</v>
      </c>
      <c r="T1" s="2">
        <v>44774</v>
      </c>
      <c r="U1" s="2">
        <v>44805</v>
      </c>
      <c r="V1" s="2">
        <v>44835</v>
      </c>
      <c r="W1" s="2">
        <v>44866</v>
      </c>
      <c r="X1" s="2">
        <v>44896</v>
      </c>
      <c r="Y1" s="2">
        <v>44927</v>
      </c>
      <c r="Z1" s="2">
        <v>44958</v>
      </c>
      <c r="AA1" s="2">
        <v>44986</v>
      </c>
      <c r="AB1" s="2">
        <v>45017</v>
      </c>
      <c r="AC1" s="2">
        <v>45047</v>
      </c>
      <c r="AD1" s="2">
        <v>45078</v>
      </c>
      <c r="AE1" s="2">
        <v>45108</v>
      </c>
      <c r="AF1" s="2">
        <v>45139</v>
      </c>
      <c r="AG1" s="2">
        <v>45170</v>
      </c>
      <c r="AH1" s="2">
        <v>45200</v>
      </c>
      <c r="AI1" s="2">
        <v>45231</v>
      </c>
      <c r="AJ1" s="2">
        <v>45261</v>
      </c>
      <c r="AK1" s="2">
        <v>45292</v>
      </c>
      <c r="AL1" s="2">
        <v>45323</v>
      </c>
      <c r="AM1" s="129"/>
    </row>
    <row r="2" spans="1:41" ht="15" thickBot="1" x14ac:dyDescent="0.4">
      <c r="A2" s="89"/>
      <c r="B2" s="89"/>
      <c r="C2" s="123" t="s">
        <v>3</v>
      </c>
      <c r="D2" s="123"/>
      <c r="E2" s="123"/>
      <c r="F2" s="123"/>
      <c r="G2" s="123"/>
      <c r="H2" s="123"/>
      <c r="I2" s="123"/>
      <c r="J2" s="123"/>
      <c r="K2" s="123"/>
      <c r="L2" s="122" t="s">
        <v>4</v>
      </c>
      <c r="M2" s="123"/>
      <c r="N2" s="124"/>
      <c r="O2" s="123" t="s">
        <v>5</v>
      </c>
      <c r="P2" s="123"/>
      <c r="Q2" s="123"/>
      <c r="R2" s="123"/>
      <c r="S2" s="123"/>
      <c r="T2" s="123"/>
      <c r="U2" s="123"/>
      <c r="V2" s="123"/>
      <c r="W2" s="125"/>
      <c r="X2" s="126" t="s">
        <v>6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8"/>
      <c r="AM2" s="129"/>
    </row>
    <row r="3" spans="1:41" ht="15" thickBot="1" x14ac:dyDescent="0.4">
      <c r="A3" s="89"/>
      <c r="B3" s="89"/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6" t="s">
        <v>7</v>
      </c>
      <c r="J3" s="6" t="s">
        <v>7</v>
      </c>
      <c r="K3" s="7" t="s">
        <v>8</v>
      </c>
      <c r="L3" s="5" t="s">
        <v>9</v>
      </c>
      <c r="M3" s="6" t="s">
        <v>9</v>
      </c>
      <c r="N3" s="8" t="s">
        <v>8</v>
      </c>
      <c r="O3" s="9" t="s">
        <v>10</v>
      </c>
      <c r="P3" s="10" t="s">
        <v>10</v>
      </c>
      <c r="Q3" s="10" t="s">
        <v>10</v>
      </c>
      <c r="R3" s="10" t="s">
        <v>10</v>
      </c>
      <c r="S3" s="11" t="s">
        <v>10</v>
      </c>
      <c r="T3" s="10" t="s">
        <v>10</v>
      </c>
      <c r="U3" s="11" t="s">
        <v>10</v>
      </c>
      <c r="V3" s="10" t="s">
        <v>10</v>
      </c>
      <c r="W3" s="10" t="s">
        <v>8</v>
      </c>
      <c r="X3" s="10" t="s">
        <v>6</v>
      </c>
      <c r="Y3" s="10" t="s">
        <v>6</v>
      </c>
      <c r="Z3" s="10" t="s">
        <v>6</v>
      </c>
      <c r="AA3" s="10" t="s">
        <v>6</v>
      </c>
      <c r="AB3" s="10" t="s">
        <v>6</v>
      </c>
      <c r="AC3" s="10" t="s">
        <v>6</v>
      </c>
      <c r="AD3" s="10" t="s">
        <v>6</v>
      </c>
      <c r="AE3" s="10" t="s">
        <v>6</v>
      </c>
      <c r="AF3" s="10" t="s">
        <v>6</v>
      </c>
      <c r="AG3" s="10" t="s">
        <v>6</v>
      </c>
      <c r="AH3" s="10" t="s">
        <v>6</v>
      </c>
      <c r="AI3" s="12" t="s">
        <v>6</v>
      </c>
      <c r="AJ3" s="5" t="s">
        <v>6</v>
      </c>
      <c r="AK3" s="10" t="s">
        <v>6</v>
      </c>
      <c r="AL3" s="13" t="s">
        <v>11</v>
      </c>
      <c r="AM3" s="129"/>
    </row>
    <row r="4" spans="1:41" ht="15" thickBot="1" x14ac:dyDescent="0.4">
      <c r="A4" s="90"/>
      <c r="B4" s="90"/>
      <c r="C4" s="6"/>
      <c r="D4" s="6"/>
      <c r="E4" s="6"/>
      <c r="F4" s="6"/>
      <c r="G4" s="6"/>
      <c r="H4" s="6"/>
      <c r="I4" s="6"/>
      <c r="J4" s="6"/>
      <c r="K4" s="7" t="s">
        <v>12</v>
      </c>
      <c r="L4" s="5"/>
      <c r="M4" s="10"/>
      <c r="N4" s="13"/>
      <c r="O4" s="9" t="s">
        <v>13</v>
      </c>
      <c r="P4" s="10"/>
      <c r="Q4" s="10"/>
      <c r="R4" s="10"/>
      <c r="S4" s="11" t="s">
        <v>14</v>
      </c>
      <c r="T4" s="10"/>
      <c r="U4" s="11" t="s">
        <v>15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29"/>
    </row>
    <row r="5" spans="1:41" x14ac:dyDescent="0.35">
      <c r="A5" s="29"/>
      <c r="B5" s="30" t="s">
        <v>20</v>
      </c>
      <c r="C5" s="31"/>
      <c r="D5" s="32"/>
      <c r="E5" s="32"/>
      <c r="F5" s="32"/>
      <c r="G5" s="32"/>
      <c r="H5" s="32"/>
      <c r="I5" s="32"/>
      <c r="J5" s="32"/>
      <c r="K5" s="33"/>
      <c r="L5" s="34"/>
      <c r="M5" s="32"/>
      <c r="N5" s="35"/>
      <c r="O5" s="31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3"/>
      <c r="AM5" s="27"/>
    </row>
    <row r="6" spans="1:41" x14ac:dyDescent="0.35">
      <c r="A6" s="29"/>
      <c r="B6" s="83" t="s">
        <v>33</v>
      </c>
      <c r="C6" s="36"/>
      <c r="D6" s="36"/>
      <c r="E6" s="36"/>
      <c r="F6" s="36"/>
      <c r="G6" s="36"/>
      <c r="H6" s="36"/>
      <c r="I6" s="37">
        <v>5</v>
      </c>
      <c r="J6" s="37">
        <v>5</v>
      </c>
      <c r="K6" s="38"/>
      <c r="L6" s="39"/>
      <c r="M6" s="37"/>
      <c r="N6" s="40"/>
      <c r="O6" s="36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8"/>
      <c r="AM6" s="27"/>
    </row>
    <row r="7" spans="1:41" x14ac:dyDescent="0.35">
      <c r="A7" s="29"/>
      <c r="B7" s="41" t="s">
        <v>34</v>
      </c>
      <c r="C7" s="36"/>
      <c r="D7" s="36"/>
      <c r="E7" s="36"/>
      <c r="F7" s="36"/>
      <c r="G7" s="36"/>
      <c r="H7" s="36"/>
      <c r="I7" s="36"/>
      <c r="J7" s="36"/>
      <c r="K7" s="38">
        <v>10</v>
      </c>
      <c r="L7" s="39"/>
      <c r="M7" s="37"/>
      <c r="N7" s="40"/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8"/>
      <c r="AM7" s="27"/>
    </row>
    <row r="8" spans="1:41" x14ac:dyDescent="0.35">
      <c r="A8" s="29"/>
      <c r="B8" s="41" t="s">
        <v>35</v>
      </c>
      <c r="C8" s="36"/>
      <c r="D8" s="36"/>
      <c r="E8" s="37"/>
      <c r="F8" s="37"/>
      <c r="G8" s="37"/>
      <c r="H8" s="37"/>
      <c r="I8" s="37"/>
      <c r="J8" s="37"/>
      <c r="K8" s="38"/>
      <c r="L8" s="39">
        <v>5</v>
      </c>
      <c r="M8" s="37">
        <v>5</v>
      </c>
      <c r="N8" s="40"/>
      <c r="O8" s="36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8"/>
      <c r="AM8" s="27"/>
    </row>
    <row r="9" spans="1:41" x14ac:dyDescent="0.35">
      <c r="A9" s="29"/>
      <c r="B9" s="41" t="s">
        <v>36</v>
      </c>
      <c r="C9" s="36"/>
      <c r="D9" s="36"/>
      <c r="E9" s="37"/>
      <c r="F9" s="37"/>
      <c r="G9" s="37"/>
      <c r="H9" s="37"/>
      <c r="I9" s="37"/>
      <c r="J9" s="37"/>
      <c r="K9" s="38"/>
      <c r="L9" s="39"/>
      <c r="M9" s="37"/>
      <c r="N9" s="40">
        <v>10</v>
      </c>
      <c r="O9" s="3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8"/>
      <c r="AM9" s="27"/>
    </row>
    <row r="10" spans="1:41" x14ac:dyDescent="0.35">
      <c r="A10" s="29"/>
      <c r="B10" s="41" t="s">
        <v>37</v>
      </c>
      <c r="C10" s="36"/>
      <c r="D10" s="36"/>
      <c r="E10" s="37"/>
      <c r="F10" s="37"/>
      <c r="G10" s="37"/>
      <c r="H10" s="37"/>
      <c r="I10" s="37"/>
      <c r="J10" s="37"/>
      <c r="K10" s="38"/>
      <c r="L10" s="39"/>
      <c r="M10" s="37"/>
      <c r="N10" s="40"/>
      <c r="O10" s="36"/>
      <c r="P10" s="37"/>
      <c r="Q10" s="37"/>
      <c r="R10" s="37"/>
      <c r="S10" s="37"/>
      <c r="T10" s="37"/>
      <c r="U10" s="37">
        <v>5</v>
      </c>
      <c r="V10" s="37">
        <v>5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8"/>
      <c r="AM10" s="27"/>
    </row>
    <row r="11" spans="1:41" x14ac:dyDescent="0.35">
      <c r="A11" s="29"/>
      <c r="B11" s="41" t="s">
        <v>38</v>
      </c>
      <c r="C11" s="36"/>
      <c r="D11" s="36"/>
      <c r="E11" s="37"/>
      <c r="F11" s="37"/>
      <c r="G11" s="37"/>
      <c r="H11" s="37"/>
      <c r="I11" s="37"/>
      <c r="J11" s="37"/>
      <c r="K11" s="38"/>
      <c r="L11" s="39"/>
      <c r="M11" s="37"/>
      <c r="N11" s="40"/>
      <c r="O11" s="36"/>
      <c r="P11" s="37"/>
      <c r="Q11" s="37"/>
      <c r="R11" s="37"/>
      <c r="S11" s="37"/>
      <c r="T11" s="37"/>
      <c r="U11" s="37"/>
      <c r="V11" s="37"/>
      <c r="W11" s="37">
        <v>10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8"/>
      <c r="AM11" s="27"/>
    </row>
    <row r="12" spans="1:41" x14ac:dyDescent="0.35">
      <c r="A12" s="29"/>
      <c r="B12" s="41" t="s">
        <v>39</v>
      </c>
      <c r="C12" s="36"/>
      <c r="D12" s="36"/>
      <c r="E12" s="37"/>
      <c r="F12" s="37"/>
      <c r="G12" s="37"/>
      <c r="H12" s="37"/>
      <c r="I12" s="37"/>
      <c r="J12" s="37"/>
      <c r="K12" s="38"/>
      <c r="L12" s="39"/>
      <c r="M12" s="37"/>
      <c r="N12" s="40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>
        <v>5</v>
      </c>
      <c r="AD12" s="37"/>
      <c r="AE12" s="37"/>
      <c r="AF12" s="37"/>
      <c r="AG12" s="37"/>
      <c r="AH12" s="37"/>
      <c r="AI12" s="37"/>
      <c r="AJ12" s="37"/>
      <c r="AK12" s="37"/>
      <c r="AL12" s="38"/>
      <c r="AM12" s="27"/>
    </row>
    <row r="13" spans="1:41" x14ac:dyDescent="0.35">
      <c r="A13" s="29"/>
      <c r="B13" s="41" t="s">
        <v>40</v>
      </c>
      <c r="C13" s="36"/>
      <c r="D13" s="36"/>
      <c r="E13" s="37"/>
      <c r="F13" s="37"/>
      <c r="G13" s="37"/>
      <c r="H13" s="37"/>
      <c r="I13" s="37"/>
      <c r="J13" s="37"/>
      <c r="K13" s="38"/>
      <c r="L13" s="39"/>
      <c r="M13" s="37"/>
      <c r="N13" s="40"/>
      <c r="O13" s="36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>
        <v>10</v>
      </c>
      <c r="AE13" s="37"/>
      <c r="AF13" s="37"/>
      <c r="AG13" s="37"/>
      <c r="AH13" s="37"/>
      <c r="AI13" s="37"/>
      <c r="AJ13" s="37"/>
      <c r="AK13" s="37"/>
      <c r="AL13" s="38"/>
      <c r="AM13" s="27"/>
    </row>
    <row r="14" spans="1:41" x14ac:dyDescent="0.35">
      <c r="A14" s="29"/>
      <c r="B14" s="83" t="s">
        <v>41</v>
      </c>
      <c r="C14" s="36">
        <v>2</v>
      </c>
      <c r="D14" s="37">
        <v>2</v>
      </c>
      <c r="E14" s="37">
        <v>2</v>
      </c>
      <c r="F14" s="37">
        <v>2</v>
      </c>
      <c r="G14" s="37">
        <v>2</v>
      </c>
      <c r="H14" s="37">
        <v>2</v>
      </c>
      <c r="I14" s="37">
        <v>2</v>
      </c>
      <c r="J14" s="37">
        <v>2</v>
      </c>
      <c r="K14" s="38">
        <v>2</v>
      </c>
      <c r="L14" s="39">
        <v>2</v>
      </c>
      <c r="M14" s="37">
        <v>2</v>
      </c>
      <c r="N14" s="40">
        <v>3</v>
      </c>
      <c r="O14" s="36">
        <v>2</v>
      </c>
      <c r="P14" s="37">
        <v>2</v>
      </c>
      <c r="Q14" s="37">
        <v>2</v>
      </c>
      <c r="R14" s="37">
        <v>2</v>
      </c>
      <c r="S14" s="37">
        <v>2</v>
      </c>
      <c r="T14" s="37">
        <v>2</v>
      </c>
      <c r="U14" s="37">
        <v>2</v>
      </c>
      <c r="V14" s="37">
        <v>2</v>
      </c>
      <c r="W14" s="37">
        <v>2</v>
      </c>
      <c r="X14" s="37">
        <v>2</v>
      </c>
      <c r="Y14" s="37">
        <v>2</v>
      </c>
      <c r="Z14" s="37">
        <v>2</v>
      </c>
      <c r="AA14" s="42">
        <v>2</v>
      </c>
      <c r="AB14" s="42">
        <v>2</v>
      </c>
      <c r="AC14" s="42">
        <v>2</v>
      </c>
      <c r="AD14" s="42">
        <v>2</v>
      </c>
      <c r="AE14" s="42"/>
      <c r="AF14" s="42"/>
      <c r="AG14" s="42"/>
      <c r="AH14" s="42"/>
      <c r="AI14" s="42"/>
      <c r="AJ14" s="42"/>
      <c r="AK14" s="43"/>
      <c r="AL14" s="44"/>
      <c r="AM14" s="27"/>
    </row>
    <row r="15" spans="1:41" ht="29.5" thickBot="1" x14ac:dyDescent="0.4">
      <c r="A15" s="29"/>
      <c r="B15" s="84" t="s">
        <v>42</v>
      </c>
      <c r="C15" s="45"/>
      <c r="D15" s="46"/>
      <c r="E15" s="46"/>
      <c r="F15" s="46"/>
      <c r="G15" s="46"/>
      <c r="H15" s="46"/>
      <c r="I15" s="46">
        <v>2</v>
      </c>
      <c r="J15" s="46">
        <v>2</v>
      </c>
      <c r="K15" s="47">
        <v>2</v>
      </c>
      <c r="L15" s="48">
        <v>2</v>
      </c>
      <c r="M15" s="46">
        <v>2</v>
      </c>
      <c r="N15" s="49">
        <v>2</v>
      </c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46"/>
      <c r="AL15" s="47"/>
      <c r="AM15" s="27"/>
      <c r="AN15" s="51"/>
      <c r="AO15" s="51"/>
    </row>
    <row r="16" spans="1:41" x14ac:dyDescent="0.35">
      <c r="A16" s="14"/>
      <c r="B16" s="52" t="s">
        <v>31</v>
      </c>
      <c r="C16" s="53"/>
      <c r="D16" s="54"/>
      <c r="E16" s="54"/>
      <c r="F16" s="54"/>
      <c r="G16" s="54"/>
      <c r="H16" s="54"/>
      <c r="I16" s="54"/>
      <c r="J16" s="54"/>
      <c r="K16" s="55"/>
      <c r="L16" s="56"/>
      <c r="M16" s="54"/>
      <c r="N16" s="57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  <c r="AM16" s="27"/>
    </row>
    <row r="17" spans="1:41" x14ac:dyDescent="0.35">
      <c r="A17" s="29" t="s">
        <v>21</v>
      </c>
      <c r="B17" s="41" t="s">
        <v>43</v>
      </c>
      <c r="C17" s="36"/>
      <c r="D17" s="37"/>
      <c r="E17" s="37"/>
      <c r="F17" s="37"/>
      <c r="G17" s="37"/>
      <c r="H17" s="37"/>
      <c r="I17" s="37">
        <v>7</v>
      </c>
      <c r="J17" s="37">
        <v>7</v>
      </c>
      <c r="K17" s="38">
        <v>7</v>
      </c>
      <c r="L17" s="39"/>
      <c r="M17" s="37"/>
      <c r="N17" s="40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/>
      <c r="AM17" s="27"/>
    </row>
    <row r="18" spans="1:41" x14ac:dyDescent="0.35">
      <c r="A18" s="29"/>
      <c r="B18" s="58" t="s">
        <v>44</v>
      </c>
      <c r="C18" s="36"/>
      <c r="D18" s="37"/>
      <c r="E18" s="37"/>
      <c r="F18" s="37"/>
      <c r="G18" s="37"/>
      <c r="H18" s="37"/>
      <c r="I18" s="37"/>
      <c r="J18" s="37"/>
      <c r="K18" s="38"/>
      <c r="L18" s="39"/>
      <c r="M18" s="37"/>
      <c r="N18" s="40"/>
      <c r="O18" s="36"/>
      <c r="P18" s="37"/>
      <c r="Q18" s="37">
        <v>7</v>
      </c>
      <c r="R18" s="37">
        <v>7</v>
      </c>
      <c r="S18" s="37">
        <v>7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/>
      <c r="AM18" s="27"/>
    </row>
    <row r="19" spans="1:41" ht="15" thickBot="1" x14ac:dyDescent="0.4">
      <c r="A19" s="29"/>
      <c r="B19" s="58" t="s">
        <v>45</v>
      </c>
      <c r="C19" s="59"/>
      <c r="D19" s="60"/>
      <c r="E19" s="60"/>
      <c r="F19" s="60"/>
      <c r="G19" s="60"/>
      <c r="H19" s="60"/>
      <c r="I19" s="60"/>
      <c r="J19" s="60"/>
      <c r="K19" s="61"/>
      <c r="L19" s="62"/>
      <c r="M19" s="60"/>
      <c r="N19" s="63"/>
      <c r="O19" s="59"/>
      <c r="P19" s="60"/>
      <c r="Q19" s="60"/>
      <c r="R19" s="60"/>
      <c r="S19" s="60"/>
      <c r="T19" s="60"/>
      <c r="U19" s="60"/>
      <c r="V19" s="60"/>
      <c r="W19" s="60"/>
      <c r="X19" s="60"/>
      <c r="Y19" s="60">
        <v>7</v>
      </c>
      <c r="Z19" s="60">
        <v>7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/>
      <c r="AM19" s="27"/>
      <c r="AN19" s="51"/>
      <c r="AO19" s="51"/>
    </row>
    <row r="20" spans="1:41" x14ac:dyDescent="0.35">
      <c r="A20" s="14"/>
      <c r="B20" s="64" t="s">
        <v>22</v>
      </c>
      <c r="C20" s="19"/>
      <c r="D20" s="16"/>
      <c r="E20" s="16"/>
      <c r="F20" s="16"/>
      <c r="G20" s="16"/>
      <c r="H20" s="16"/>
      <c r="I20" s="16"/>
      <c r="J20" s="16"/>
      <c r="K20" s="17"/>
      <c r="L20" s="15"/>
      <c r="M20" s="16"/>
      <c r="N20" s="18"/>
      <c r="O20" s="19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7"/>
      <c r="AM20" s="27"/>
    </row>
    <row r="21" spans="1:41" x14ac:dyDescent="0.35">
      <c r="A21" s="29" t="s">
        <v>21</v>
      </c>
      <c r="B21" s="85" t="s">
        <v>46</v>
      </c>
      <c r="C21" s="36"/>
      <c r="D21" s="37"/>
      <c r="E21" s="37"/>
      <c r="F21" s="37">
        <v>4</v>
      </c>
      <c r="G21" s="37">
        <v>4</v>
      </c>
      <c r="H21" s="37">
        <v>4</v>
      </c>
      <c r="I21" s="37">
        <v>4</v>
      </c>
      <c r="J21" s="37">
        <v>4</v>
      </c>
      <c r="K21" s="38"/>
      <c r="L21" s="39">
        <v>4</v>
      </c>
      <c r="M21" s="37">
        <v>4</v>
      </c>
      <c r="N21" s="40"/>
      <c r="O21" s="36">
        <v>4</v>
      </c>
      <c r="P21" s="36">
        <v>4</v>
      </c>
      <c r="Q21" s="36">
        <v>4</v>
      </c>
      <c r="R21" s="36">
        <v>4</v>
      </c>
      <c r="S21" s="36">
        <v>4</v>
      </c>
      <c r="T21" s="36">
        <v>4</v>
      </c>
      <c r="U21" s="36">
        <v>4</v>
      </c>
      <c r="V21" s="36">
        <v>4</v>
      </c>
      <c r="W21" s="37"/>
      <c r="X21" s="37"/>
      <c r="Y21" s="37">
        <v>4</v>
      </c>
      <c r="Z21" s="37">
        <v>4</v>
      </c>
      <c r="AA21" s="37">
        <v>4</v>
      </c>
      <c r="AB21" s="37"/>
      <c r="AC21" s="37">
        <v>4</v>
      </c>
      <c r="AD21" s="37">
        <v>4</v>
      </c>
      <c r="AE21" s="37"/>
      <c r="AF21" s="37"/>
      <c r="AG21" s="37"/>
      <c r="AH21" s="37"/>
      <c r="AI21" s="37"/>
      <c r="AJ21" s="37"/>
      <c r="AK21" s="37"/>
      <c r="AL21" s="38"/>
      <c r="AM21" s="27"/>
    </row>
    <row r="22" spans="1:41" x14ac:dyDescent="0.35">
      <c r="A22" s="29"/>
      <c r="B22" s="85" t="s">
        <v>47</v>
      </c>
      <c r="C22" s="36"/>
      <c r="D22" s="37"/>
      <c r="E22" s="37"/>
      <c r="F22" s="37"/>
      <c r="G22" s="37"/>
      <c r="H22" s="37"/>
      <c r="I22" s="37"/>
      <c r="J22" s="37">
        <v>5</v>
      </c>
      <c r="K22" s="38">
        <v>6</v>
      </c>
      <c r="L22" s="39"/>
      <c r="M22" s="37"/>
      <c r="N22" s="40">
        <v>10</v>
      </c>
      <c r="O22" s="36"/>
      <c r="P22" s="37"/>
      <c r="Q22" s="37"/>
      <c r="R22" s="37"/>
      <c r="S22" s="37"/>
      <c r="T22" s="37"/>
      <c r="U22" s="37"/>
      <c r="V22" s="37"/>
      <c r="W22" s="37">
        <v>10</v>
      </c>
      <c r="X22" s="37">
        <v>10</v>
      </c>
      <c r="Y22" s="37"/>
      <c r="Z22" s="37"/>
      <c r="AA22" s="37"/>
      <c r="AB22" s="37"/>
      <c r="AC22" s="37"/>
      <c r="AD22" s="37">
        <v>10</v>
      </c>
      <c r="AE22" s="37"/>
      <c r="AF22" s="37"/>
      <c r="AG22" s="37"/>
      <c r="AH22" s="37"/>
      <c r="AI22" s="37"/>
      <c r="AJ22" s="37"/>
      <c r="AK22" s="37"/>
      <c r="AL22" s="38"/>
      <c r="AM22" s="27"/>
    </row>
    <row r="23" spans="1:41" ht="29" x14ac:dyDescent="0.35">
      <c r="A23" s="29"/>
      <c r="B23" s="58" t="s">
        <v>48</v>
      </c>
      <c r="C23" s="36"/>
      <c r="D23" s="37"/>
      <c r="E23" s="37"/>
      <c r="F23" s="37">
        <v>2</v>
      </c>
      <c r="G23" s="37"/>
      <c r="H23" s="37"/>
      <c r="I23" s="37">
        <v>4</v>
      </c>
      <c r="J23" s="37">
        <v>4</v>
      </c>
      <c r="K23" s="37">
        <v>4</v>
      </c>
      <c r="L23" s="39">
        <v>4</v>
      </c>
      <c r="M23" s="37"/>
      <c r="N23" s="40">
        <v>4</v>
      </c>
      <c r="O23" s="36">
        <v>4</v>
      </c>
      <c r="P23" s="36"/>
      <c r="Q23" s="36"/>
      <c r="R23" s="36"/>
      <c r="S23" s="36"/>
      <c r="T23" s="36"/>
      <c r="U23" s="36">
        <v>4</v>
      </c>
      <c r="V23" s="36">
        <v>4</v>
      </c>
      <c r="W23" s="36">
        <v>4</v>
      </c>
      <c r="X23" s="36">
        <v>4</v>
      </c>
      <c r="Y23" s="36">
        <v>4</v>
      </c>
      <c r="Z23" s="37"/>
      <c r="AA23" s="37"/>
      <c r="AB23" s="37">
        <v>4</v>
      </c>
      <c r="AC23" s="37">
        <v>4</v>
      </c>
      <c r="AD23" s="37">
        <v>4</v>
      </c>
      <c r="AE23" s="37"/>
      <c r="AF23" s="37"/>
      <c r="AG23" s="37"/>
      <c r="AH23" s="37"/>
      <c r="AI23" s="37"/>
      <c r="AJ23" s="37"/>
      <c r="AK23" s="37"/>
      <c r="AL23" s="38"/>
      <c r="AM23" s="27"/>
    </row>
    <row r="24" spans="1:41" x14ac:dyDescent="0.35">
      <c r="A24" s="29"/>
      <c r="B24" s="58" t="s">
        <v>49</v>
      </c>
      <c r="C24" s="36"/>
      <c r="D24" s="37"/>
      <c r="E24" s="37"/>
      <c r="F24" s="37"/>
      <c r="G24" s="37"/>
      <c r="H24" s="37"/>
      <c r="I24" s="37">
        <v>3</v>
      </c>
      <c r="J24" s="37">
        <v>3</v>
      </c>
      <c r="K24" s="38">
        <v>3</v>
      </c>
      <c r="L24" s="39">
        <v>3</v>
      </c>
      <c r="M24" s="37"/>
      <c r="N24" s="40">
        <v>3</v>
      </c>
      <c r="O24" s="36">
        <v>3</v>
      </c>
      <c r="P24" s="37"/>
      <c r="Q24" s="37"/>
      <c r="R24" s="37"/>
      <c r="S24" s="37"/>
      <c r="T24" s="37"/>
      <c r="U24" s="37">
        <v>2</v>
      </c>
      <c r="V24" s="37">
        <v>3</v>
      </c>
      <c r="W24" s="37">
        <v>3</v>
      </c>
      <c r="X24" s="37">
        <v>3</v>
      </c>
      <c r="Y24" s="37">
        <v>3</v>
      </c>
      <c r="Z24" s="37"/>
      <c r="AA24" s="37"/>
      <c r="AB24" s="37">
        <v>3</v>
      </c>
      <c r="AC24" s="37">
        <v>1</v>
      </c>
      <c r="AD24" s="37">
        <v>1</v>
      </c>
      <c r="AE24" s="37"/>
      <c r="AF24" s="37"/>
      <c r="AG24" s="37"/>
      <c r="AH24" s="37"/>
      <c r="AI24" s="37"/>
      <c r="AJ24" s="37"/>
      <c r="AK24" s="37"/>
      <c r="AL24" s="38"/>
      <c r="AM24" s="27"/>
      <c r="AN24" s="65"/>
    </row>
    <row r="25" spans="1:41" ht="15" thickBot="1" x14ac:dyDescent="0.4">
      <c r="A25" s="20"/>
      <c r="B25" s="66" t="s">
        <v>50</v>
      </c>
      <c r="C25" s="59"/>
      <c r="D25" s="60"/>
      <c r="E25" s="60"/>
      <c r="F25" s="60"/>
      <c r="G25" s="60"/>
      <c r="H25" s="60"/>
      <c r="I25" s="60">
        <v>3</v>
      </c>
      <c r="J25" s="60">
        <v>3</v>
      </c>
      <c r="K25" s="61">
        <v>3</v>
      </c>
      <c r="L25" s="62">
        <v>3</v>
      </c>
      <c r="M25" s="60"/>
      <c r="N25" s="63">
        <v>3</v>
      </c>
      <c r="O25" s="59">
        <v>3</v>
      </c>
      <c r="P25" s="60"/>
      <c r="Q25" s="60"/>
      <c r="R25" s="60"/>
      <c r="S25" s="60"/>
      <c r="T25" s="60">
        <v>1</v>
      </c>
      <c r="U25" s="60">
        <v>2</v>
      </c>
      <c r="V25" s="60">
        <v>3</v>
      </c>
      <c r="W25" s="60">
        <v>3</v>
      </c>
      <c r="X25" s="60">
        <v>3</v>
      </c>
      <c r="Y25" s="60">
        <v>3</v>
      </c>
      <c r="Z25" s="60"/>
      <c r="AA25" s="60"/>
      <c r="AB25" s="60">
        <v>3</v>
      </c>
      <c r="AC25" s="60">
        <v>1</v>
      </c>
      <c r="AD25" s="60">
        <v>1</v>
      </c>
      <c r="AE25" s="60"/>
      <c r="AF25" s="60"/>
      <c r="AG25" s="60"/>
      <c r="AH25" s="60"/>
      <c r="AI25" s="60"/>
      <c r="AJ25" s="60"/>
      <c r="AK25" s="60"/>
      <c r="AL25" s="61"/>
      <c r="AM25" s="27"/>
      <c r="AN25" s="65"/>
      <c r="AO25" s="51"/>
    </row>
    <row r="26" spans="1:41" x14ac:dyDescent="0.35">
      <c r="A26" s="29"/>
      <c r="B26" s="52" t="s">
        <v>23</v>
      </c>
      <c r="C26" s="19"/>
      <c r="D26" s="16"/>
      <c r="E26" s="16"/>
      <c r="F26" s="16"/>
      <c r="G26" s="16"/>
      <c r="H26" s="16"/>
      <c r="I26" s="16"/>
      <c r="J26" s="16"/>
      <c r="K26" s="17"/>
      <c r="L26" s="15"/>
      <c r="M26" s="16"/>
      <c r="N26" s="18"/>
      <c r="O26" s="19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7"/>
      <c r="AM26" s="27"/>
      <c r="AN26" s="65"/>
    </row>
    <row r="27" spans="1:41" ht="29" x14ac:dyDescent="0.35">
      <c r="A27" s="29" t="s">
        <v>21</v>
      </c>
      <c r="B27" s="41" t="s">
        <v>51</v>
      </c>
      <c r="C27" s="36"/>
      <c r="D27" s="37"/>
      <c r="E27" s="37"/>
      <c r="F27" s="37"/>
      <c r="G27" s="37">
        <v>7</v>
      </c>
      <c r="H27" s="37">
        <v>7</v>
      </c>
      <c r="I27" s="37">
        <v>7</v>
      </c>
      <c r="J27" s="37">
        <v>7</v>
      </c>
      <c r="K27" s="38">
        <v>7</v>
      </c>
      <c r="L27" s="39"/>
      <c r="M27" s="37"/>
      <c r="N27" s="40"/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/>
      <c r="AM27" s="27"/>
      <c r="AN27" s="28"/>
    </row>
    <row r="28" spans="1:41" x14ac:dyDescent="0.35">
      <c r="A28" s="29"/>
      <c r="B28" s="41" t="s">
        <v>52</v>
      </c>
      <c r="C28" s="36"/>
      <c r="D28" s="37"/>
      <c r="E28" s="37"/>
      <c r="F28" s="37"/>
      <c r="G28" s="37">
        <v>7</v>
      </c>
      <c r="H28" s="37">
        <v>7</v>
      </c>
      <c r="I28" s="37">
        <v>7</v>
      </c>
      <c r="J28" s="37">
        <v>7</v>
      </c>
      <c r="K28" s="38">
        <v>7</v>
      </c>
      <c r="L28" s="39"/>
      <c r="M28" s="37"/>
      <c r="N28" s="40"/>
      <c r="O28" s="3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/>
      <c r="AM28" s="27"/>
    </row>
    <row r="29" spans="1:41" ht="15" thickBot="1" x14ac:dyDescent="0.4">
      <c r="A29" s="20"/>
      <c r="B29" s="67" t="s">
        <v>53</v>
      </c>
      <c r="C29" s="59"/>
      <c r="D29" s="60"/>
      <c r="E29" s="60"/>
      <c r="F29" s="60"/>
      <c r="G29" s="60">
        <v>6</v>
      </c>
      <c r="H29" s="60">
        <v>5</v>
      </c>
      <c r="I29" s="60">
        <v>5</v>
      </c>
      <c r="J29" s="60">
        <v>5</v>
      </c>
      <c r="K29" s="61">
        <v>5</v>
      </c>
      <c r="L29" s="62">
        <v>5</v>
      </c>
      <c r="M29" s="60">
        <v>5</v>
      </c>
      <c r="N29" s="63">
        <v>5</v>
      </c>
      <c r="O29" s="59">
        <v>4</v>
      </c>
      <c r="P29" s="60">
        <v>4</v>
      </c>
      <c r="Q29" s="60">
        <v>4</v>
      </c>
      <c r="R29" s="60">
        <v>4</v>
      </c>
      <c r="S29" s="60">
        <v>4</v>
      </c>
      <c r="T29" s="60">
        <v>4</v>
      </c>
      <c r="U29" s="60">
        <v>4</v>
      </c>
      <c r="V29" s="60">
        <v>4</v>
      </c>
      <c r="W29" s="60">
        <v>4</v>
      </c>
      <c r="X29" s="60">
        <v>3</v>
      </c>
      <c r="Y29" s="60">
        <v>3</v>
      </c>
      <c r="Z29" s="60">
        <v>2</v>
      </c>
      <c r="AA29" s="60">
        <v>2</v>
      </c>
      <c r="AB29" s="60">
        <v>2</v>
      </c>
      <c r="AC29" s="60">
        <v>3</v>
      </c>
      <c r="AD29" s="60">
        <v>3</v>
      </c>
      <c r="AE29" s="60"/>
      <c r="AF29" s="60"/>
      <c r="AG29" s="60"/>
      <c r="AH29" s="60"/>
      <c r="AI29" s="60"/>
      <c r="AJ29" s="60"/>
      <c r="AK29" s="60"/>
      <c r="AL29" s="61"/>
      <c r="AM29" s="27"/>
      <c r="AO29" s="51"/>
    </row>
    <row r="30" spans="1:41" x14ac:dyDescent="0.35">
      <c r="AM30" s="68"/>
    </row>
    <row r="31" spans="1:41" ht="15" thickBot="1" x14ac:dyDescent="0.4">
      <c r="AO31" s="51"/>
    </row>
    <row r="32" spans="1:41" ht="15" thickBot="1" x14ac:dyDescent="0.4">
      <c r="A32" s="69" t="s">
        <v>21</v>
      </c>
      <c r="B32" s="70" t="s">
        <v>54</v>
      </c>
      <c r="C32" s="71" t="s">
        <v>55</v>
      </c>
    </row>
    <row r="33" spans="1:4" ht="15" thickBot="1" x14ac:dyDescent="0.4">
      <c r="A33" s="28"/>
    </row>
    <row r="34" spans="1:4" ht="15" customHeight="1" x14ac:dyDescent="0.35">
      <c r="A34" s="99" t="s">
        <v>21</v>
      </c>
      <c r="B34" s="101" t="s">
        <v>56</v>
      </c>
      <c r="C34" s="103"/>
      <c r="D34" s="86" t="s">
        <v>26</v>
      </c>
    </row>
    <row r="35" spans="1:4" ht="42" customHeight="1" thickBot="1" x14ac:dyDescent="0.4">
      <c r="A35" s="100"/>
      <c r="B35" s="102"/>
      <c r="C35" s="104"/>
      <c r="D35" s="87"/>
    </row>
  </sheetData>
  <mergeCells count="11">
    <mergeCell ref="A34:A35"/>
    <mergeCell ref="B34:B35"/>
    <mergeCell ref="C34:C35"/>
    <mergeCell ref="A1:A4"/>
    <mergeCell ref="B1:B4"/>
    <mergeCell ref="D34:D35"/>
    <mergeCell ref="AM1:AM4"/>
    <mergeCell ref="C2:K2"/>
    <mergeCell ref="L2:N2"/>
    <mergeCell ref="O2:W2"/>
    <mergeCell ref="X2:AL2"/>
  </mergeCells>
  <conditionalFormatting sqref="C5:AL29">
    <cfRule type="cellIs" dxfId="0" priority="1" operator="equal">
      <formula>0</formula>
    </cfRule>
  </conditionalFormatting>
  <dataValidations count="2">
    <dataValidation type="list" allowBlank="1" showInputMessage="1" showErrorMessage="1" sqref="A21:A25 A27:A29 A6:A15 A17:A19" xr:uid="{1880DE85-90EF-4F72-9BC1-86974B5EEF9C}">
      <formula1>"A,B"</formula1>
    </dataValidation>
    <dataValidation type="textLength" allowBlank="1" showInputMessage="1" showErrorMessage="1" sqref="A5 A16 A20 A26" xr:uid="{957EB16E-31A7-4D78-9B67-7E7BC5A07050}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06A8-5103-49A7-80A2-E63542D4B90F}">
  <dimension ref="A1:C3"/>
  <sheetViews>
    <sheetView tabSelected="1" workbookViewId="0">
      <selection activeCell="A10" sqref="A10"/>
    </sheetView>
  </sheetViews>
  <sheetFormatPr defaultColWidth="8.81640625" defaultRowHeight="14.5" x14ac:dyDescent="0.35"/>
  <cols>
    <col min="1" max="1" width="103.7265625" customWidth="1"/>
    <col min="2" max="2" width="13.453125" bestFit="1" customWidth="1"/>
    <col min="3" max="3" width="75.453125" bestFit="1" customWidth="1"/>
    <col min="4" max="4" width="37.7265625" customWidth="1"/>
  </cols>
  <sheetData>
    <row r="1" spans="1:3" ht="15" customHeight="1" thickBot="1" x14ac:dyDescent="0.4">
      <c r="A1" s="78" t="s">
        <v>57</v>
      </c>
      <c r="B1" s="78" t="s">
        <v>58</v>
      </c>
      <c r="C1" s="74" t="s">
        <v>30</v>
      </c>
    </row>
    <row r="2" spans="1:3" ht="18" customHeight="1" thickBot="1" x14ac:dyDescent="0.4">
      <c r="A2" s="81" t="s">
        <v>64</v>
      </c>
      <c r="B2" s="79"/>
      <c r="C2" s="75" t="s">
        <v>59</v>
      </c>
    </row>
    <row r="3" spans="1:3" ht="15" thickBot="1" x14ac:dyDescent="0.4">
      <c r="A3" s="82" t="s">
        <v>65</v>
      </c>
      <c r="B3" s="80"/>
      <c r="C3" s="73" t="s">
        <v>60</v>
      </c>
    </row>
  </sheetData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4D923DF7A9143B6DEDB6F19FD5EB7" ma:contentTypeVersion="4" ma:contentTypeDescription="Create a new document." ma:contentTypeScope="" ma:versionID="38d5a523bf37e2561caae8ceb2e70659">
  <xsd:schema xmlns:xsd="http://www.w3.org/2001/XMLSchema" xmlns:xs="http://www.w3.org/2001/XMLSchema" xmlns:p="http://schemas.microsoft.com/office/2006/metadata/properties" xmlns:ns2="bacb8a3f-e79e-4647-a745-1579e61aba97" xmlns:ns3="79b3de65-93b4-4e48-9273-de168326c709" targetNamespace="http://schemas.microsoft.com/office/2006/metadata/properties" ma:root="true" ma:fieldsID="e25945cd51bec9a81856137d351e5030" ns2:_="" ns3:_="">
    <xsd:import namespace="bacb8a3f-e79e-4647-a745-1579e61aba97"/>
    <xsd:import namespace="79b3de65-93b4-4e48-9273-de168326c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b8a3f-e79e-4647-a745-1579e61ab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3de65-93b4-4e48-9273-de168326c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9b3de65-93b4-4e48-9273-de168326c709">
      <UserInfo>
        <DisplayName>Mariusz Kajka</DisplayName>
        <AccountId>22</AccountId>
        <AccountType/>
      </UserInfo>
      <UserInfo>
        <DisplayName>Jarosław Kuik</DisplayName>
        <AccountId>33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001CC95-2D5C-46B9-A37C-75A89E914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F42EA5-5F7C-44B6-8679-FA9FE3A31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cb8a3f-e79e-4647-a745-1579e61aba97"/>
    <ds:schemaRef ds:uri="79b3de65-93b4-4e48-9273-de168326c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F6C1CC-38AA-4740-B994-C2FB9A9B2EB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bacb8a3f-e79e-4647-a745-1579e61aba9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b3de65-93b4-4e48-9273-de168326c7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Zakres A</vt:lpstr>
      <vt:lpstr>Zakres B</vt:lpstr>
      <vt:lpstr>Opcje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 Sieczka</cp:lastModifiedBy>
  <cp:revision/>
  <dcterms:created xsi:type="dcterms:W3CDTF">2020-05-27T12:52:53Z</dcterms:created>
  <dcterms:modified xsi:type="dcterms:W3CDTF">2020-11-24T07:17:09Z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0x0101008D74D923DF7A9143B6DEDB6F19FD5EB7</vt:lpwstr>
  </property>
</Properties>
</file>