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akiet 15" sheetId="1" r:id="rId1"/>
  </sheets>
  <definedNames>
    <definedName name="_xlnm.Print_Area" localSheetId="0">'Pakiet 15'!#REF!</definedName>
  </definedNames>
  <calcPr fullCalcOnLoad="1"/>
</workbook>
</file>

<file path=xl/sharedStrings.xml><?xml version="1.0" encoding="utf-8"?>
<sst xmlns="http://schemas.openxmlformats.org/spreadsheetml/2006/main" count="87" uniqueCount="52">
  <si>
    <t>Wartość brutto</t>
  </si>
  <si>
    <t>Zamawiający</t>
  </si>
  <si>
    <t>Pabianickie Centrum Medyczne Sp. z o.o.</t>
  </si>
  <si>
    <t>95-200 Pabianice, ul. Jana Pawła II 68</t>
  </si>
  <si>
    <t>Nr pozycji</t>
  </si>
  <si>
    <t>Opis przedmiotu zamówienia</t>
  </si>
  <si>
    <t>Jedn. Miary</t>
  </si>
  <si>
    <t>Ilość jednostek</t>
  </si>
  <si>
    <t>Cena jednostkowa netto</t>
  </si>
  <si>
    <t>Wartość Netto</t>
  </si>
  <si>
    <t>Stawka VAT</t>
  </si>
  <si>
    <t>Nazwa handlowa, nr katalogowy</t>
  </si>
  <si>
    <t>Nazwa producenta</t>
  </si>
  <si>
    <t>Łącznie:</t>
  </si>
  <si>
    <t>Pin łączący kabel z płytą</t>
  </si>
  <si>
    <t>Śruba korowa okołoprotezowa o średnicy 5,0mm o długościach w zakresie od 10 do 20 mm (z przeskokiem co 2mm)  z możliwością zablokowania za pomocą zaslepki pod kątem odchylonym od osi otworu 15 stopni w dowolnym kierunku, wykonana ze stopu tytanu.</t>
  </si>
  <si>
    <t>Śruba gąbczasta kaniulowana o średnicy 4,5mm, z możliwością zablokowania za pomocą zaslepki o średnicy  pod kątem odchylonym od osi otworu 15 stopni w dowolnym kierunku, wykonana ze stapu tytanu.</t>
  </si>
  <si>
    <t>Śruba gąbczasta 5,0mm, z możliwością zablokowania za pomocą zaslepki pod kątem odchylonym od osi otworu 15 stopni w dowolnym kierunku, wykonana ze stopu tytanu.</t>
  </si>
  <si>
    <t>Śruba korowa o średnicy 5,0mm z możliwością zablokowania za pomocą zaslepki pod kątem odchylonym od osi otworu 15 stopni w dowolnym kierunku, wykonana ze stopu tytanu.</t>
  </si>
  <si>
    <t>Śruba korowa o średnicy 4,0 mm z możliwością zablokowania za pomocą zaslepki  pod kątem odchylonym od osi otworu 15 stopni w dowolnym kierunku, wykonana ze stopu tytanu.</t>
  </si>
  <si>
    <t>Śruba korowa o średnicy 4,0 mm (rzadki gwint) z możliwością zablokowania za pomocą pod kątem odchylonym od osi otworu 15 stopni w dowolnym kierunku, wykonana ze stopu tytanu.</t>
  </si>
  <si>
    <t>Zaślepka do blokowania śrub</t>
  </si>
  <si>
    <t>Dystans oddalający płytę od kości o 1,2 lub 3mm</t>
  </si>
  <si>
    <t>Śruby blokowane 3,5mm tytanowe</t>
  </si>
  <si>
    <t>Śruby korowe 3,5mm tytanowe</t>
  </si>
  <si>
    <t xml:space="preserve"> Płyty stalowe 3.5 mm proste blokowane długie, ilość otworów 14</t>
  </si>
  <si>
    <t>Płyty stalowe 3.5 mm proste rekonstrukcyjne blokowane, ilość otworów 3-12</t>
  </si>
  <si>
    <t>Płyty stalowe 3.5 mm proste rekonstrukcyjne blokowane długie, ilość otworów 13</t>
  </si>
  <si>
    <t>Płyty stalowe 3.5 mm 1/3 tubular blokowane, ilość otworów 3-14, długość 42-185 mm</t>
  </si>
  <si>
    <t>Śruba korowa Ø3.5 w długościach 10-150 mm;</t>
  </si>
  <si>
    <t>Śruba blokowana Ø3.5 w długościach 12-90 mm.</t>
  </si>
  <si>
    <t xml:space="preserve">Pegi blokowane. Długość pegów 20-60 mm co 2 mm; 65-70 mm co 5 mm. </t>
  </si>
  <si>
    <t xml:space="preserve">Śruby blokowane do płyty (do bliższej nasady kości ramiennej) o średnicy 3,5mm Długość śrub 20-60 mm co 2 mm; 65-70 mm co 5 mm. </t>
  </si>
  <si>
    <t xml:space="preserve">Śruby 4.0 mm gąbczaste. Długość śrub 20-60 mm co 2 mm; 65-70 mm co 5 mm. </t>
  </si>
  <si>
    <t xml:space="preserve"> Śruby 3.5 mm blokowane (długość , 3.5 mm blokowane zmiennokątowo (25 stopni). </t>
  </si>
  <si>
    <t xml:space="preserve">Śruby korowe 3,5mm tytanowe. Długość śrub 20-60 mm co 2 mm; 65-70 mm co 5 mm. </t>
  </si>
  <si>
    <t>Śruba gąbczasta 4,0mm stalowa.B55</t>
  </si>
  <si>
    <t>Płyta tytanowa anatomiczna, z ograniczonym kontaktem z kością, blokująco-kompresyjna do bliższego końca kości udowej, z otworami w płycie zmienno-kątowymi
Płyta do leczenia złamań okołoprotezowych. W głowie płyty 4 otwory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Możliwość użycia dodatkowej dokręcanej płyty kręatrzowej. W zestawie wiertła do wiercenia w cemencie. Płyty prawe i lewe, posiadają 9, 12, 15, 18  otworów w trzonie w długościach odpowiednio 245, 285, 324, 363mm. Dodatkowo krótka płyta z jednym rzędem diagonalnym potrójnych otworów w trzonie o długości 115 mm.</t>
  </si>
  <si>
    <t>Płyta tytanowa anatomiczna do złamań okołoprotezowych, z ograniczonym kontaktem z kością, blokująco-kompresyjna do bliższego końca kości udowej, z otworami w płycie zmienno-kątowymi długa 21 otworów w trzonie płyty  w długości 401 mm.</t>
  </si>
  <si>
    <r>
      <rPr>
        <sz val="10"/>
        <color indexed="8"/>
        <rFont val="Arial"/>
        <family val="2"/>
      </rPr>
      <t>Płyta tytanowa anatomiczna, z ograniczonym kontaktem z kością</t>
    </r>
    <r>
      <rPr>
        <i/>
        <sz val="10"/>
        <color indexed="8"/>
        <rFont val="Arial"/>
        <family val="2"/>
      </rPr>
      <t>, blokująco-kompresyjna do dalszego końca kości udowej do leczenia złamań ok</t>
    </r>
    <r>
      <rPr>
        <sz val="10"/>
        <color indexed="8"/>
        <rFont val="Arial"/>
        <family val="2"/>
      </rPr>
      <t>ołoprotezowych
W głowie płyty 8 otworów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
6 Nm zmniejszającego siłę dokręcania. Możliwość użycia płyty techniką miniinwazyjną, za pomocą przeziernej dla promieni RTG zewnętrznej prowadnicy. Możliwość użycia kabli wraz z blokowanym lub nieblokowanym w płycie oczkiem na kabel. W zestawie wiertła do wiercenia w cemencie. Płyty prawe i lewe, posiadają 9, 12, 15, 18  otworów w trzonie, w długościach odpowiednio 238, 278, 317, 355</t>
    </r>
  </si>
  <si>
    <t>Płyta tytanowa anatomiczna do złamań okołoprotezowych, z ograniczonym kontaktem z kością, blokująco-kompresyjna do dalszego końca kości udowej, z otworami w płycie zmienno-kątowymi długa 21 otworów w trzonie płyty  w długości 393 mm.</t>
  </si>
  <si>
    <t>Płyta krętarzowa stosowana jako nakładka do płyty okołoprotezowej do bliższej nasady kości udowej, z otworami w płycie zmienno-kątowymi
Płyta wąska i szeroka, prawa i lewa. W płycie otwory do stablilizacji drukani Kirschnera, otowry pod oczko do kabli, otwory pod śruby 3.5 korowe lub blokowane oraz dodatkowo pod śruby korowe 4.0 i 5.0 oraz gąbczaste 5.0 z możliwośćią angulacji 15 stopni w każdym kierunku (możliwość uzyskania stabilności kątowej śruby za pomocą blokowanej zaślepki o średnicy 8.0 mm po uzyskaniu kompresji odłamów za pomocą śruby korowej 4.0 i 5.0 lub gąbczastej 5.0)</t>
  </si>
  <si>
    <t>Płyta tytanowa anatomiczna, z ograniczonym kontaktem z kością, blokująco- kompresyjna do dalszego końca kości udowej
W głowie płyty otwory na śruby korowe średnicy 5.0 mm oraz gąbczaste o średnicy 5.0 mm; śruby w głowie pod różnymi kątami wraz z możliwośćią angulacji 15 stopni w każdym kierunku (możliwość uzyskania stabilności kątowej każdej śruby blokowanej za pomocą zaślepki  po uzyskaniu kompresji odłamów za pomocą śruby korowej lub gąbczastej), oraz otwór dystalny pod śruby korowe o średnicy 3.5 mm. Możliwość dodatkowego odsunięcia płyty od kości za pomocą spacerów o różnych długościach oznaczonych kolorami oraz użycia zaślepek do nieużywanych otworów. Zaślepki blokowane  wkręcane za pomocą śrubokręta dynamometrycznego o odpowiedniej dla danego systemu wartości siły określonej w Nm, zmniejszającego siłę dokręcania. Możliwość użycia płyty techniką miniinwazyjną, za pomocą przeziernej dla promieni RTG zewnętrznej prowadnicy. Płyty prawe i lewe, o trzech różnych długościach.</t>
  </si>
  <si>
    <t>Płyty tytanowe wygięte oraz proste z ograniczonym kontaktem z kością, blokująco-kompresyjna do trzonu kości udowej, z otworami w płycie zmienno-kątowymi
W trzonie otwory na śruby korowe o średnicy 3.5 mm oraz korowe 4.0 mm, korowe 5.0 i śruby okołoprotezowe 5.0 jednokortykalne. Śruby 4.0 i 5.0 z możliwością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kabli wraz z blokowanym lub nieblokowanycm w płycie oczkiem na kabel. Płyty wygięte posiadają 10, 12 i 14 otworów w trzonie- otwory blokowane i kompresyjne; dodatkowo na obu końcach płyty otwory pod urządzenie kompresyjne. Płyty w długościach odpowiednio 210, 249 i 289 mm.</t>
  </si>
  <si>
    <t xml:space="preserve">System kabli ortopedycznych. Kabel wyposażony w  zacisk umożliwiający ponowne odblokowanie zaciśniętej pętli i weryfikację napięcia oraz zmianę ustawienia kabla. </t>
  </si>
  <si>
    <t>Płyta anatomiczna, z ograniczonym kontaktem z kością, blokująco-kompresyjna do bliższej nasady kości piszczelowej od strony bocznej, z otworami w płycie zmienno-kątowymi.
W głowie płyty do bliższej nasady piszczeli od strony bocznej 2 lub 3 otwory na śruby gąbczaste o średnicy 5.0 mm oraz gąbczaste kanulowane ; śruby w głowie pod różnymi kątami wraz z możliwością angulacji 15 stopni w każdym kierunku (możliwość uzyskania stabilności kątowej każdej śruby za pomocą blokowanej zaślepki dokręcanej przy użyciu śrubokręta dynamometrycznego po uzyskaniu kompresji odłamów za pomocą śruby korowej lub gąbczastej). Płyty prawe i lewe o przynajmniej trzech różnych długościach.  Możliwość użycia płyty techniką miniinwazyjną, za pomocą przeziernej dla promieni RTG zewnętrznej prowadnicy</t>
  </si>
  <si>
    <t>Śruby dynamizacyjne, z możliwością blokowania, zapewniające elastyczność zespolenia po stronie płyty.</t>
  </si>
  <si>
    <t xml:space="preserve">Płyty proste stalowe blokująco – kompresyjne
Płyty wyposażone w podwójne otwory blokowane, niewymagające zaślepek/przejściówek. Możliwość zastosowania alternatywnie śrub korowych 3.5mm, lub blokowanych 3.5mm i gąbczastych 4.0mm. Otwory „ósemkowe”, obustronnie gwintowane, z możliwością użycia śrub blokowanych lub korowych. Kompresja dwukierunkowa. Śruby blokowane wkręcane za pomocą śrubokręta dynamometrycznego.
- Płyty stalowe 3.5 mm proste blokowane, ilość otworów 4-12
</t>
  </si>
  <si>
    <t xml:space="preserve">Płyta tytanowa do złamań w obrębie bliższego końca kości ramiennej z wkręconymi w otwory celownikami pod wiertła. Celowniki oznaczone kolorem dla prawej i lewej kończyny. Możliwość doginania płyt in situ. Płyta posiada centralny otwór pod drut Kirschnera ukierunkowany pod kątem 135 stopni (kąt szyjowo- trzonowy). Otwory pod druty K w głowie płyty oraz możliwość  doszcia do płyty stożka rotatorów. Dwa rodzaje płyt- płyty implantowane 1 lub 2 cm poniżej guzka większego. Płyty niższe posiadają 7 otworów w głowie pod śruby  w wielu kierunkach oraz 3, 4, 7, 11 i 14 otworów w trzonie (długość płyt odpowiednio 73, 83, 133, 190 i 227 mm). Płyty wyższe posiadają 9 otworów w głowie pod śruby  w wielu kierunkach oraz 3, 4, 7, 11 i 14 otworów w trzonie (długość płyt odpowiednio 80, 90, 140, 197 i 234mm). Płyty z 3 i 4 otworami w trzonie są proste, płyty od 7 otworów wzwyż posiadają przednią krzywinę na trzonie umożliwiającą ominięcie przedziału mięśnia naramienno- piersiowego. Płyty od 11 otworów wzwyż posiadają dodatkowo na trzonie przewężenie umożliwiające dogięcie płyty w każdej płaszczyźnie. W każdym otworze w głowie płyt możliwość użycia śrub 3.5 mm korowych , 3.5 mm blokowanych (długość , 3.5 mm blokowanych zmiennokątowo (25 stopni) 4.0 mm gąbczastych oraz blokowanych pegów o średnicy 3.2 mm. Długość wszystkich śrub i pegów 20-60 mm co 2 mm; 65-70 mm co 5 mm. </t>
  </si>
  <si>
    <t>Płyta tytanowa do złamań w obrębie bliższego końca kości ramiennej oraz trzonu kości ramiennej, z wkręconymi w otwory celownikami pod wiertła. Celowniki oznaczone kolorem dla prawej i lewej kończyny. Możliwość doginania płyt in situ. Płyta posiada centralny otwór pod drut Kirschnera ukierunkowany pod kątem 135 stopni (kąt szyjowo- trzonowy). Otwory pod druty K w głowie płyty oraz możliwość  doszcia do płyty stożka rotatorów. Dwa rodzaje płyt- płyty implantowane 1 lub 2 cm poniżej guzka większego. Płyty niższe posiadają 7 otworów w głowie pod śruby  w wielu kierunkach oraz 3, 4, 7, 11 i 14 otworów w trzonie (długość płyt odpowiednio 73, 83, 133, 190 i 227 mm). Płyty wyższe posiadają 9 otworów w głowie pod śruby  w wielu kierunkach oraz 3, 4, 7, 11 i 14 otworów w trzonie (długość płyt odpowiednio 80, 90, 140, 197 i 234mm). Płyty z 3 i 4 otworami w trzonie są proste, płyty od 7 otworów wzwyż posiadają przednią krzywinę na trzonie umożliwiającą ominięcie przedziału mięśnia naramienno- piersiowego. Płyty od 11 otworów wzwyż posiadają dodatkowo na trzonie przewężenie umożliwiające dogięcie płyty w każdej płaszczyźnie. W każdym otworze w głowie płyt możliwość użycia śrub 3.5 mm korowych , 3.5 mm blokowanych (długość , 3.5 mm blokowanych zmiennokątowo (25 stopni) 4.0 mm gąbczastych oraz blokowanych pegów o średnicy 3.2 mm.</t>
  </si>
  <si>
    <t>Pakiet 15</t>
  </si>
  <si>
    <t>szt.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</si>
</sst>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&quot;-&quot;??\ _z_ł_-;_-@_-"/>
    <numFmt numFmtId="166" formatCode="[$-415]General"/>
    <numFmt numFmtId="167" formatCode="[$-415]#,##0.00"/>
    <numFmt numFmtId="168" formatCode="[$-415]0.00"/>
    <numFmt numFmtId="169" formatCode="[$-415]0"/>
    <numFmt numFmtId="170" formatCode="#,##0.00&quot; zł&quot;"/>
    <numFmt numFmtId="171" formatCode="#,##0.00\ &quot;zł&quot;"/>
    <numFmt numFmtId="172" formatCode="_-* #,##0.000_-;\-* #,##0.000_-;_-* &quot;-&quot;??_-;_-@_-"/>
    <numFmt numFmtId="173" formatCode="_-* #,##0.0000_-;\-* #,##0.0000_-;_-* &quot;-&quot;??_-;_-@_-"/>
    <numFmt numFmtId="174" formatCode="_-* #,##0.0_-;\-* #,##0.0_-;_-* &quot;-&quot;??_-;_-@_-"/>
    <numFmt numFmtId="175" formatCode="_-* #,##0_-;\-* #,##0_-;_-* &quot;-&quot;??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4"/>
      <name val="Calibri"/>
      <family val="2"/>
    </font>
    <font>
      <sz val="10"/>
      <color theme="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33" fillId="0" borderId="0" applyBorder="0" applyProtection="0">
      <alignment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ont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2" fontId="46" fillId="0" borderId="0" xfId="0" applyNumberFormat="1" applyFont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0" fillId="0" borderId="0" xfId="55" applyFont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4" fontId="24" fillId="0" borderId="12" xfId="64" applyFont="1" applyBorder="1" applyAlignment="1">
      <alignment horizontal="center" vertical="center"/>
    </xf>
    <xf numFmtId="44" fontId="24" fillId="33" borderId="12" xfId="64" applyFont="1" applyFill="1" applyBorder="1" applyAlignment="1">
      <alignment vertical="center"/>
    </xf>
    <xf numFmtId="44" fontId="24" fillId="0" borderId="13" xfId="64" applyFont="1" applyBorder="1" applyAlignment="1">
      <alignment horizontal="center" vertical="center"/>
    </xf>
    <xf numFmtId="44" fontId="24" fillId="33" borderId="13" xfId="64" applyFont="1" applyFill="1" applyBorder="1" applyAlignment="1">
      <alignment vertical="center"/>
    </xf>
    <xf numFmtId="0" fontId="47" fillId="0" borderId="14" xfId="0" applyFont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2" fontId="47" fillId="34" borderId="14" xfId="0" applyNumberFormat="1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 wrapText="1"/>
    </xf>
    <xf numFmtId="9" fontId="24" fillId="33" borderId="12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vertical="center" wrapText="1"/>
    </xf>
    <xf numFmtId="0" fontId="24" fillId="35" borderId="12" xfId="0" applyFont="1" applyFill="1" applyBorder="1" applyAlignment="1">
      <alignment vertical="center"/>
    </xf>
    <xf numFmtId="0" fontId="26" fillId="36" borderId="12" xfId="0" applyFont="1" applyFill="1" applyBorder="1" applyAlignment="1">
      <alignment vertical="center" wrapText="1"/>
    </xf>
    <xf numFmtId="0" fontId="5" fillId="37" borderId="15" xfId="0" applyFont="1" applyFill="1" applyBorder="1" applyAlignment="1">
      <alignment horizontal="center" vertical="center" wrapText="1"/>
    </xf>
    <xf numFmtId="44" fontId="24" fillId="36" borderId="12" xfId="64" applyFont="1" applyFill="1" applyBorder="1" applyAlignment="1">
      <alignment horizontal="center" vertical="center"/>
    </xf>
    <xf numFmtId="44" fontId="24" fillId="36" borderId="12" xfId="64" applyFont="1" applyFill="1" applyBorder="1" applyAlignment="1">
      <alignment vertical="center"/>
    </xf>
    <xf numFmtId="9" fontId="24" fillId="36" borderId="12" xfId="0" applyNumberFormat="1" applyFont="1" applyFill="1" applyBorder="1" applyAlignment="1">
      <alignment vertical="center"/>
    </xf>
    <xf numFmtId="0" fontId="26" fillId="0" borderId="13" xfId="0" applyFont="1" applyBorder="1" applyAlignment="1">
      <alignment vertical="center" wrapText="1"/>
    </xf>
    <xf numFmtId="9" fontId="24" fillId="33" borderId="13" xfId="0" applyNumberFormat="1" applyFont="1" applyFill="1" applyBorder="1" applyAlignment="1">
      <alignment vertical="center"/>
    </xf>
    <xf numFmtId="0" fontId="26" fillId="36" borderId="12" xfId="0" applyFont="1" applyFill="1" applyBorder="1" applyAlignment="1">
      <alignment horizontal="right" vertical="center" wrapText="1"/>
    </xf>
    <xf numFmtId="0" fontId="47" fillId="38" borderId="16" xfId="0" applyFont="1" applyFill="1" applyBorder="1" applyAlignment="1">
      <alignment horizontal="center" vertical="center"/>
    </xf>
    <xf numFmtId="0" fontId="47" fillId="38" borderId="17" xfId="0" applyFont="1" applyFill="1" applyBorder="1" applyAlignment="1">
      <alignment horizontal="center" vertical="center"/>
    </xf>
    <xf numFmtId="0" fontId="47" fillId="38" borderId="18" xfId="0" applyFont="1" applyFill="1" applyBorder="1" applyAlignment="1">
      <alignment horizontal="center" vertical="center"/>
    </xf>
    <xf numFmtId="0" fontId="46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0" fontId="5" fillId="37" borderId="19" xfId="0" applyFont="1" applyFill="1" applyBorder="1" applyAlignment="1">
      <alignment vertical="center" wrapText="1"/>
    </xf>
    <xf numFmtId="0" fontId="5" fillId="37" borderId="20" xfId="0" applyFont="1" applyFill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37" borderId="21" xfId="0" applyFont="1" applyFill="1" applyBorder="1" applyAlignment="1">
      <alignment horizontal="center" vertical="center" wrapText="1"/>
    </xf>
    <xf numFmtId="0" fontId="50" fillId="37" borderId="22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 2 2" xfId="53"/>
    <cellStyle name="Normalny 11" xfId="54"/>
    <cellStyle name="Normalny 2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SheetLayoutView="100" zoomScalePageLayoutView="0" workbookViewId="0" topLeftCell="A28">
      <selection activeCell="E8" sqref="E8"/>
    </sheetView>
  </sheetViews>
  <sheetFormatPr defaultColWidth="9.140625" defaultRowHeight="15"/>
  <cols>
    <col min="1" max="1" width="7.00390625" style="7" customWidth="1"/>
    <col min="2" max="2" width="91.57421875" style="8" customWidth="1"/>
    <col min="3" max="3" width="7.28125" style="8" customWidth="1"/>
    <col min="4" max="4" width="10.28125" style="7" customWidth="1"/>
    <col min="5" max="5" width="16.57421875" style="13" customWidth="1"/>
    <col min="6" max="6" width="15.7109375" style="7" customWidth="1"/>
    <col min="7" max="7" width="16.421875" style="8" customWidth="1"/>
    <col min="8" max="8" width="8.421875" style="8" customWidth="1"/>
    <col min="9" max="9" width="11.57421875" style="8" customWidth="1"/>
    <col min="10" max="10" width="12.00390625" style="6" customWidth="1"/>
    <col min="11" max="16384" width="9.140625" style="6" customWidth="1"/>
  </cols>
  <sheetData>
    <row r="1" spans="1:254" s="5" customFormat="1" ht="15">
      <c r="A1" s="44" t="s">
        <v>1</v>
      </c>
      <c r="B1" s="44"/>
      <c r="C1" s="44"/>
      <c r="D1" s="1"/>
      <c r="E1" s="1"/>
      <c r="F1" s="45"/>
      <c r="G1" s="45"/>
      <c r="H1" s="45"/>
      <c r="I1" s="45"/>
      <c r="J1" s="4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s="5" customFormat="1" ht="15">
      <c r="A2" s="44" t="s">
        <v>2</v>
      </c>
      <c r="B2" s="44"/>
      <c r="C2" s="44"/>
      <c r="D2" s="1"/>
      <c r="E2" s="1"/>
      <c r="F2" s="45"/>
      <c r="G2" s="45"/>
      <c r="H2" s="45"/>
      <c r="I2" s="45"/>
      <c r="J2" s="4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s="5" customFormat="1" ht="15">
      <c r="A3" s="44" t="s">
        <v>3</v>
      </c>
      <c r="B3" s="44"/>
      <c r="C3" s="44"/>
      <c r="D3" s="1"/>
      <c r="E3" s="1"/>
      <c r="F3" s="1"/>
      <c r="G3" s="1"/>
      <c r="H3" s="2"/>
      <c r="I3" s="3"/>
      <c r="J3" s="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s="5" customFormat="1" ht="15">
      <c r="A4" s="4"/>
      <c r="B4" s="3"/>
      <c r="C4" s="2"/>
      <c r="D4" s="1"/>
      <c r="E4" s="1"/>
      <c r="F4" s="1"/>
      <c r="G4" s="1"/>
      <c r="H4" s="2"/>
      <c r="I4" s="3"/>
      <c r="J4" s="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s="5" customFormat="1" ht="53.25">
      <c r="A5" s="21" t="s">
        <v>4</v>
      </c>
      <c r="B5" s="22" t="s">
        <v>5</v>
      </c>
      <c r="C5" s="22" t="s">
        <v>6</v>
      </c>
      <c r="D5" s="23" t="s">
        <v>7</v>
      </c>
      <c r="E5" s="23" t="s">
        <v>8</v>
      </c>
      <c r="F5" s="23" t="s">
        <v>9</v>
      </c>
      <c r="G5" s="23" t="s">
        <v>0</v>
      </c>
      <c r="H5" s="24" t="s">
        <v>10</v>
      </c>
      <c r="I5" s="22" t="s">
        <v>11</v>
      </c>
      <c r="J5" s="22" t="s">
        <v>12</v>
      </c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s="5" customFormat="1" ht="15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s="5" customFormat="1" ht="20.25" customHeight="1">
      <c r="A7" s="41" t="s">
        <v>50</v>
      </c>
      <c r="B7" s="42"/>
      <c r="C7" s="42"/>
      <c r="D7" s="42"/>
      <c r="E7" s="42"/>
      <c r="F7" s="42"/>
      <c r="G7" s="42"/>
      <c r="H7" s="42"/>
      <c r="I7" s="42"/>
      <c r="J7" s="43"/>
      <c r="K7" s="1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6" ht="224.25" customHeight="1">
      <c r="A8" s="34">
        <v>1</v>
      </c>
      <c r="B8" s="46" t="s">
        <v>37</v>
      </c>
      <c r="C8" s="48" t="s">
        <v>51</v>
      </c>
      <c r="D8" s="49">
        <v>5</v>
      </c>
      <c r="E8" s="17"/>
      <c r="F8" s="18">
        <f>SUM(E8*1.08)</f>
        <v>0</v>
      </c>
      <c r="G8" s="18"/>
      <c r="H8" s="27"/>
      <c r="I8" s="28"/>
      <c r="J8" s="2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64.5" customHeight="1">
      <c r="A9" s="34">
        <v>2</v>
      </c>
      <c r="B9" s="46" t="s">
        <v>38</v>
      </c>
      <c r="C9" s="48" t="s">
        <v>51</v>
      </c>
      <c r="D9" s="49">
        <v>5</v>
      </c>
      <c r="E9" s="17"/>
      <c r="F9" s="18">
        <f aca="true" t="shared" si="0" ref="F9:F43">SUM(E9*1.08)</f>
        <v>0</v>
      </c>
      <c r="G9" s="18"/>
      <c r="H9" s="27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207.75" customHeight="1">
      <c r="A10" s="34">
        <v>3</v>
      </c>
      <c r="B10" s="46" t="s">
        <v>39</v>
      </c>
      <c r="C10" s="48" t="s">
        <v>51</v>
      </c>
      <c r="D10" s="49">
        <v>5</v>
      </c>
      <c r="E10" s="17"/>
      <c r="F10" s="18">
        <f t="shared" si="0"/>
        <v>0</v>
      </c>
      <c r="G10" s="18"/>
      <c r="H10" s="27"/>
      <c r="I10" s="29"/>
      <c r="J10" s="2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57.75" customHeight="1">
      <c r="A11" s="34">
        <v>4</v>
      </c>
      <c r="B11" s="46" t="s">
        <v>40</v>
      </c>
      <c r="C11" s="48" t="s">
        <v>51</v>
      </c>
      <c r="D11" s="49">
        <v>5</v>
      </c>
      <c r="E11" s="17"/>
      <c r="F11" s="18">
        <f t="shared" si="0"/>
        <v>0</v>
      </c>
      <c r="G11" s="18"/>
      <c r="H11" s="27"/>
      <c r="I11" s="29"/>
      <c r="J11" s="2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02" customHeight="1">
      <c r="A12" s="34">
        <v>5</v>
      </c>
      <c r="B12" s="46" t="s">
        <v>41</v>
      </c>
      <c r="C12" s="48" t="s">
        <v>51</v>
      </c>
      <c r="D12" s="49">
        <v>5</v>
      </c>
      <c r="E12" s="17"/>
      <c r="F12" s="18">
        <f t="shared" si="0"/>
        <v>0</v>
      </c>
      <c r="G12" s="18"/>
      <c r="H12" s="27"/>
      <c r="I12" s="29"/>
      <c r="J12" s="2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61.25" customHeight="1">
      <c r="A13" s="34">
        <v>6</v>
      </c>
      <c r="B13" s="46" t="s">
        <v>43</v>
      </c>
      <c r="C13" s="48" t="s">
        <v>51</v>
      </c>
      <c r="D13" s="49">
        <v>5</v>
      </c>
      <c r="E13" s="17"/>
      <c r="F13" s="18">
        <f t="shared" si="0"/>
        <v>0</v>
      </c>
      <c r="G13" s="18"/>
      <c r="H13" s="27"/>
      <c r="I13" s="29"/>
      <c r="J13" s="2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58.5" customHeight="1">
      <c r="A14" s="34">
        <v>7</v>
      </c>
      <c r="B14" s="46" t="s">
        <v>44</v>
      </c>
      <c r="C14" s="48" t="s">
        <v>51</v>
      </c>
      <c r="D14" s="49">
        <v>20</v>
      </c>
      <c r="E14" s="17"/>
      <c r="F14" s="18">
        <f t="shared" si="0"/>
        <v>0</v>
      </c>
      <c r="G14" s="18"/>
      <c r="H14" s="27"/>
      <c r="I14" s="29"/>
      <c r="J14" s="2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24" customHeight="1">
      <c r="A15" s="34">
        <v>8</v>
      </c>
      <c r="B15" s="46" t="s">
        <v>14</v>
      </c>
      <c r="C15" s="48" t="s">
        <v>51</v>
      </c>
      <c r="D15" s="49">
        <v>20</v>
      </c>
      <c r="E15" s="17"/>
      <c r="F15" s="18">
        <f t="shared" si="0"/>
        <v>0</v>
      </c>
      <c r="G15" s="18"/>
      <c r="H15" s="27"/>
      <c r="I15" s="29"/>
      <c r="J15" s="2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25.25" customHeight="1">
      <c r="A16" s="34">
        <v>9</v>
      </c>
      <c r="B16" s="46" t="s">
        <v>45</v>
      </c>
      <c r="C16" s="48" t="s">
        <v>51</v>
      </c>
      <c r="D16" s="49">
        <v>2</v>
      </c>
      <c r="E16" s="17"/>
      <c r="F16" s="18">
        <f t="shared" si="0"/>
        <v>0</v>
      </c>
      <c r="G16" s="18"/>
      <c r="H16" s="27"/>
      <c r="I16" s="29"/>
      <c r="J16" s="2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47" customHeight="1">
      <c r="A17" s="34">
        <v>10</v>
      </c>
      <c r="B17" s="46" t="s">
        <v>42</v>
      </c>
      <c r="C17" s="48" t="s">
        <v>51</v>
      </c>
      <c r="D17" s="49">
        <v>5</v>
      </c>
      <c r="E17" s="17"/>
      <c r="F17" s="18">
        <f t="shared" si="0"/>
        <v>0</v>
      </c>
      <c r="G17" s="18"/>
      <c r="H17" s="27"/>
      <c r="I17" s="29"/>
      <c r="J17" s="2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72.75" customHeight="1">
      <c r="A18" s="34">
        <v>11</v>
      </c>
      <c r="B18" s="46" t="s">
        <v>15</v>
      </c>
      <c r="C18" s="48" t="s">
        <v>51</v>
      </c>
      <c r="D18" s="49">
        <v>20</v>
      </c>
      <c r="E18" s="17"/>
      <c r="F18" s="18">
        <f t="shared" si="0"/>
        <v>0</v>
      </c>
      <c r="G18" s="18"/>
      <c r="H18" s="27"/>
      <c r="I18" s="29"/>
      <c r="J18" s="2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38.25">
      <c r="A19" s="34">
        <v>12</v>
      </c>
      <c r="B19" s="46" t="s">
        <v>16</v>
      </c>
      <c r="C19" s="48" t="s">
        <v>51</v>
      </c>
      <c r="D19" s="49">
        <v>100</v>
      </c>
      <c r="E19" s="17"/>
      <c r="F19" s="18">
        <f t="shared" si="0"/>
        <v>0</v>
      </c>
      <c r="G19" s="18"/>
      <c r="H19" s="27"/>
      <c r="I19" s="29"/>
      <c r="J19" s="2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25.5">
      <c r="A20" s="34">
        <v>13</v>
      </c>
      <c r="B20" s="46" t="s">
        <v>17</v>
      </c>
      <c r="C20" s="48" t="s">
        <v>51</v>
      </c>
      <c r="D20" s="49">
        <v>100</v>
      </c>
      <c r="E20" s="17"/>
      <c r="F20" s="18">
        <f t="shared" si="0"/>
        <v>0</v>
      </c>
      <c r="G20" s="18"/>
      <c r="H20" s="27"/>
      <c r="I20" s="30"/>
      <c r="J20" s="3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25.5">
      <c r="A21" s="34">
        <v>14</v>
      </c>
      <c r="B21" s="46" t="s">
        <v>18</v>
      </c>
      <c r="C21" s="48" t="s">
        <v>51</v>
      </c>
      <c r="D21" s="49">
        <v>100</v>
      </c>
      <c r="E21" s="17"/>
      <c r="F21" s="18">
        <f t="shared" si="0"/>
        <v>0</v>
      </c>
      <c r="G21" s="18"/>
      <c r="H21" s="27"/>
      <c r="I21" s="30"/>
      <c r="J21" s="3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60" customHeight="1">
      <c r="A22" s="34">
        <v>15</v>
      </c>
      <c r="B22" s="46" t="s">
        <v>19</v>
      </c>
      <c r="C22" s="48" t="s">
        <v>51</v>
      </c>
      <c r="D22" s="49">
        <v>100</v>
      </c>
      <c r="E22" s="17"/>
      <c r="F22" s="18">
        <f t="shared" si="0"/>
        <v>0</v>
      </c>
      <c r="G22" s="18"/>
      <c r="H22" s="27"/>
      <c r="I22" s="30"/>
      <c r="J22" s="3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62.25" customHeight="1">
      <c r="A23" s="34">
        <v>16</v>
      </c>
      <c r="B23" s="46" t="s">
        <v>20</v>
      </c>
      <c r="C23" s="48" t="s">
        <v>51</v>
      </c>
      <c r="D23" s="49">
        <v>20</v>
      </c>
      <c r="E23" s="17"/>
      <c r="F23" s="18">
        <f t="shared" si="0"/>
        <v>0</v>
      </c>
      <c r="G23" s="18"/>
      <c r="H23" s="27"/>
      <c r="I23" s="30"/>
      <c r="J23" s="3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45.75" customHeight="1">
      <c r="A24" s="34">
        <v>17</v>
      </c>
      <c r="B24" s="46" t="s">
        <v>21</v>
      </c>
      <c r="C24" s="48" t="s">
        <v>51</v>
      </c>
      <c r="D24" s="49">
        <v>100</v>
      </c>
      <c r="E24" s="17"/>
      <c r="F24" s="18">
        <f t="shared" si="0"/>
        <v>0</v>
      </c>
      <c r="G24" s="18"/>
      <c r="H24" s="27"/>
      <c r="I24" s="30"/>
      <c r="J24" s="3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9.5" customHeight="1">
      <c r="A25" s="34">
        <v>18</v>
      </c>
      <c r="B25" s="46" t="s">
        <v>22</v>
      </c>
      <c r="C25" s="48" t="s">
        <v>51</v>
      </c>
      <c r="D25" s="49">
        <v>10</v>
      </c>
      <c r="E25" s="17"/>
      <c r="F25" s="18">
        <f t="shared" si="0"/>
        <v>0</v>
      </c>
      <c r="G25" s="18"/>
      <c r="H25" s="27"/>
      <c r="I25" s="30"/>
      <c r="J25" s="3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23.25" customHeight="1">
      <c r="A26" s="34">
        <v>19</v>
      </c>
      <c r="B26" s="46" t="s">
        <v>46</v>
      </c>
      <c r="C26" s="48" t="s">
        <v>51</v>
      </c>
      <c r="D26" s="49">
        <v>1</v>
      </c>
      <c r="E26" s="17"/>
      <c r="F26" s="18">
        <f t="shared" si="0"/>
        <v>0</v>
      </c>
      <c r="G26" s="18"/>
      <c r="H26" s="27"/>
      <c r="I26" s="30"/>
      <c r="J26" s="30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10" ht="21" customHeight="1">
      <c r="A27" s="34">
        <v>20</v>
      </c>
      <c r="B27" s="46" t="s">
        <v>23</v>
      </c>
      <c r="C27" s="48" t="s">
        <v>51</v>
      </c>
      <c r="D27" s="49">
        <v>50</v>
      </c>
      <c r="E27" s="17"/>
      <c r="F27" s="18">
        <f t="shared" si="0"/>
        <v>0</v>
      </c>
      <c r="G27" s="18"/>
      <c r="H27" s="27"/>
      <c r="I27" s="31"/>
      <c r="J27" s="31"/>
    </row>
    <row r="28" spans="1:10" ht="19.5" customHeight="1">
      <c r="A28" s="34">
        <v>21</v>
      </c>
      <c r="B28" s="46" t="s">
        <v>24</v>
      </c>
      <c r="C28" s="48" t="s">
        <v>51</v>
      </c>
      <c r="D28" s="49">
        <v>50</v>
      </c>
      <c r="E28" s="17"/>
      <c r="F28" s="18">
        <f t="shared" si="0"/>
        <v>0</v>
      </c>
      <c r="G28" s="18"/>
      <c r="H28" s="27"/>
      <c r="I28" s="31"/>
      <c r="J28" s="31"/>
    </row>
    <row r="29" spans="1:10" ht="98.25" customHeight="1">
      <c r="A29" s="34">
        <v>22</v>
      </c>
      <c r="B29" s="46" t="s">
        <v>47</v>
      </c>
      <c r="C29" s="48" t="s">
        <v>51</v>
      </c>
      <c r="D29" s="49">
        <v>1</v>
      </c>
      <c r="E29" s="17"/>
      <c r="F29" s="18">
        <f t="shared" si="0"/>
        <v>0</v>
      </c>
      <c r="G29" s="18"/>
      <c r="H29" s="27"/>
      <c r="I29" s="31"/>
      <c r="J29" s="31"/>
    </row>
    <row r="30" spans="1:10" ht="21.75" customHeight="1">
      <c r="A30" s="34">
        <v>23</v>
      </c>
      <c r="B30" s="46" t="s">
        <v>25</v>
      </c>
      <c r="C30" s="48" t="s">
        <v>51</v>
      </c>
      <c r="D30" s="49">
        <v>1</v>
      </c>
      <c r="E30" s="17"/>
      <c r="F30" s="18">
        <f t="shared" si="0"/>
        <v>0</v>
      </c>
      <c r="G30" s="18"/>
      <c r="H30" s="27"/>
      <c r="I30" s="31"/>
      <c r="J30" s="31"/>
    </row>
    <row r="31" spans="1:10" ht="15">
      <c r="A31" s="34">
        <v>24</v>
      </c>
      <c r="B31" s="46" t="s">
        <v>26</v>
      </c>
      <c r="C31" s="48" t="s">
        <v>51</v>
      </c>
      <c r="D31" s="49">
        <v>1</v>
      </c>
      <c r="E31" s="17"/>
      <c r="F31" s="18">
        <f t="shared" si="0"/>
        <v>0</v>
      </c>
      <c r="G31" s="18"/>
      <c r="H31" s="27"/>
      <c r="I31" s="31"/>
      <c r="J31" s="31"/>
    </row>
    <row r="32" spans="1:10" ht="21" customHeight="1">
      <c r="A32" s="34">
        <v>25</v>
      </c>
      <c r="B32" s="46" t="s">
        <v>27</v>
      </c>
      <c r="C32" s="48" t="s">
        <v>51</v>
      </c>
      <c r="D32" s="49">
        <v>1</v>
      </c>
      <c r="E32" s="17"/>
      <c r="F32" s="18">
        <f t="shared" si="0"/>
        <v>0</v>
      </c>
      <c r="G32" s="18"/>
      <c r="H32" s="27"/>
      <c r="I32" s="31"/>
      <c r="J32" s="31"/>
    </row>
    <row r="33" spans="1:10" ht="18.75" customHeight="1">
      <c r="A33" s="34">
        <v>26</v>
      </c>
      <c r="B33" s="46" t="s">
        <v>28</v>
      </c>
      <c r="C33" s="48" t="s">
        <v>51</v>
      </c>
      <c r="D33" s="49">
        <v>1</v>
      </c>
      <c r="E33" s="17"/>
      <c r="F33" s="18">
        <f t="shared" si="0"/>
        <v>0</v>
      </c>
      <c r="G33" s="18"/>
      <c r="H33" s="27"/>
      <c r="I33" s="31"/>
      <c r="J33" s="31"/>
    </row>
    <row r="34" spans="1:10" ht="25.5" customHeight="1">
      <c r="A34" s="34">
        <v>27</v>
      </c>
      <c r="B34" s="46" t="s">
        <v>29</v>
      </c>
      <c r="C34" s="48" t="s">
        <v>51</v>
      </c>
      <c r="D34" s="49">
        <v>1</v>
      </c>
      <c r="E34" s="17"/>
      <c r="F34" s="18">
        <f t="shared" si="0"/>
        <v>0</v>
      </c>
      <c r="G34" s="18"/>
      <c r="H34" s="27"/>
      <c r="I34" s="31"/>
      <c r="J34" s="31"/>
    </row>
    <row r="35" spans="1:10" ht="15">
      <c r="A35" s="34">
        <v>28</v>
      </c>
      <c r="B35" s="46" t="s">
        <v>30</v>
      </c>
      <c r="C35" s="48" t="s">
        <v>51</v>
      </c>
      <c r="D35" s="49">
        <v>1</v>
      </c>
      <c r="E35" s="17"/>
      <c r="F35" s="18">
        <f t="shared" si="0"/>
        <v>0</v>
      </c>
      <c r="G35" s="18"/>
      <c r="H35" s="27"/>
      <c r="I35" s="32"/>
      <c r="J35" s="32"/>
    </row>
    <row r="36" spans="1:10" ht="201.75" customHeight="1">
      <c r="A36" s="34">
        <v>29</v>
      </c>
      <c r="B36" s="46" t="s">
        <v>48</v>
      </c>
      <c r="C36" s="48" t="s">
        <v>51</v>
      </c>
      <c r="D36" s="49">
        <v>5</v>
      </c>
      <c r="E36" s="17"/>
      <c r="F36" s="18">
        <f t="shared" si="0"/>
        <v>0</v>
      </c>
      <c r="G36" s="18"/>
      <c r="H36" s="27"/>
      <c r="I36" s="31"/>
      <c r="J36" s="31"/>
    </row>
    <row r="37" spans="1:10" s="12" customFormat="1" ht="190.5" customHeight="1">
      <c r="A37" s="34">
        <v>30</v>
      </c>
      <c r="B37" s="46" t="s">
        <v>49</v>
      </c>
      <c r="C37" s="48" t="s">
        <v>51</v>
      </c>
      <c r="D37" s="49">
        <v>5</v>
      </c>
      <c r="E37" s="17"/>
      <c r="F37" s="18">
        <f t="shared" si="0"/>
        <v>0</v>
      </c>
      <c r="G37" s="18"/>
      <c r="H37" s="27"/>
      <c r="I37" s="31"/>
      <c r="J37" s="31"/>
    </row>
    <row r="38" spans="1:10" ht="15">
      <c r="A38" s="34">
        <v>31</v>
      </c>
      <c r="B38" s="46" t="s">
        <v>31</v>
      </c>
      <c r="C38" s="48" t="s">
        <v>51</v>
      </c>
      <c r="D38" s="49">
        <v>20</v>
      </c>
      <c r="E38" s="17"/>
      <c r="F38" s="18">
        <f t="shared" si="0"/>
        <v>0</v>
      </c>
      <c r="G38" s="18"/>
      <c r="H38" s="27"/>
      <c r="I38" s="31"/>
      <c r="J38" s="31"/>
    </row>
    <row r="39" spans="1:10" ht="27" customHeight="1">
      <c r="A39" s="34">
        <v>32</v>
      </c>
      <c r="B39" s="46" t="s">
        <v>32</v>
      </c>
      <c r="C39" s="48" t="s">
        <v>51</v>
      </c>
      <c r="D39" s="49">
        <v>50</v>
      </c>
      <c r="E39" s="17"/>
      <c r="F39" s="18">
        <f t="shared" si="0"/>
        <v>0</v>
      </c>
      <c r="G39" s="18"/>
      <c r="H39" s="27"/>
      <c r="I39" s="31"/>
      <c r="J39" s="31"/>
    </row>
    <row r="40" spans="1:10" ht="15">
      <c r="A40" s="34">
        <v>33</v>
      </c>
      <c r="B40" s="46" t="s">
        <v>33</v>
      </c>
      <c r="C40" s="48" t="s">
        <v>51</v>
      </c>
      <c r="D40" s="49">
        <v>50</v>
      </c>
      <c r="E40" s="17"/>
      <c r="F40" s="18">
        <f t="shared" si="0"/>
        <v>0</v>
      </c>
      <c r="G40" s="18"/>
      <c r="H40" s="27"/>
      <c r="I40" s="31"/>
      <c r="J40" s="31"/>
    </row>
    <row r="41" spans="1:10" ht="24" customHeight="1">
      <c r="A41" s="34">
        <v>34</v>
      </c>
      <c r="B41" s="46" t="s">
        <v>34</v>
      </c>
      <c r="C41" s="48" t="s">
        <v>51</v>
      </c>
      <c r="D41" s="49">
        <v>50</v>
      </c>
      <c r="E41" s="17"/>
      <c r="F41" s="18">
        <f t="shared" si="0"/>
        <v>0</v>
      </c>
      <c r="G41" s="18"/>
      <c r="H41" s="27"/>
      <c r="I41" s="31"/>
      <c r="J41" s="31"/>
    </row>
    <row r="42" spans="1:10" ht="27" customHeight="1">
      <c r="A42" s="34">
        <v>35</v>
      </c>
      <c r="B42" s="46" t="s">
        <v>35</v>
      </c>
      <c r="C42" s="48" t="s">
        <v>51</v>
      </c>
      <c r="D42" s="49">
        <v>50</v>
      </c>
      <c r="E42" s="17"/>
      <c r="F42" s="18">
        <f t="shared" si="0"/>
        <v>0</v>
      </c>
      <c r="G42" s="18"/>
      <c r="H42" s="27"/>
      <c r="I42" s="31"/>
      <c r="J42" s="31"/>
    </row>
    <row r="43" spans="1:10" ht="24" customHeight="1">
      <c r="A43" s="34">
        <v>36</v>
      </c>
      <c r="B43" s="47" t="s">
        <v>36</v>
      </c>
      <c r="C43" s="48" t="s">
        <v>51</v>
      </c>
      <c r="D43" s="50">
        <v>50</v>
      </c>
      <c r="E43" s="19"/>
      <c r="F43" s="20">
        <f t="shared" si="0"/>
        <v>0</v>
      </c>
      <c r="G43" s="20"/>
      <c r="H43" s="39"/>
      <c r="I43" s="38"/>
      <c r="J43" s="38"/>
    </row>
    <row r="44" spans="1:10" ht="19.5" customHeight="1">
      <c r="A44" s="40" t="s">
        <v>13</v>
      </c>
      <c r="B44" s="40"/>
      <c r="C44" s="40"/>
      <c r="D44" s="40"/>
      <c r="E44" s="35">
        <f>SUM(E8:E43)</f>
        <v>0</v>
      </c>
      <c r="F44" s="36">
        <f>SUM(F8:F43)</f>
        <v>0</v>
      </c>
      <c r="G44" s="36"/>
      <c r="H44" s="37"/>
      <c r="I44" s="33"/>
      <c r="J44" s="33"/>
    </row>
    <row r="45" spans="1:9" ht="15">
      <c r="A45" s="14"/>
      <c r="B45" s="15"/>
      <c r="C45" s="15"/>
      <c r="D45" s="14"/>
      <c r="E45" s="16"/>
      <c r="F45" s="14"/>
      <c r="G45" s="15"/>
      <c r="H45" s="15"/>
      <c r="I45" s="15"/>
    </row>
  </sheetData>
  <sheetProtection selectLockedCells="1" selectUnlockedCells="1"/>
  <mergeCells count="7">
    <mergeCell ref="A44:D44"/>
    <mergeCell ref="A7:J7"/>
    <mergeCell ref="A1:C1"/>
    <mergeCell ref="F1:J1"/>
    <mergeCell ref="A2:C2"/>
    <mergeCell ref="F2:J2"/>
    <mergeCell ref="A3:C3"/>
  </mergeCells>
  <printOptions horizontalCentered="1"/>
  <pageMargins left="0.11805555555555555" right="0.11805555555555555" top="0.7479166666666666" bottom="0.5909722222222222" header="0.5118055555555555" footer="0.27569444444444446"/>
  <pageSetup horizontalDpi="300" verticalDpi="300" orientation="landscape" paperSize="9" scale="85" r:id="rId1"/>
  <headerFooter alignWithMargins="0">
    <oddHeader>&amp;C&amp;12FORMULARZ CENOWY</oddHeader>
    <oddFooter>&amp;C&amp;10Strona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Kosmala</dc:creator>
  <cp:keywords/>
  <dc:description/>
  <cp:lastModifiedBy>Natalia Kosmala</cp:lastModifiedBy>
  <dcterms:created xsi:type="dcterms:W3CDTF">2023-03-06T09:48:12Z</dcterms:created>
  <dcterms:modified xsi:type="dcterms:W3CDTF">2023-05-17T11:33:08Z</dcterms:modified>
  <cp:category/>
  <cp:version/>
  <cp:contentType/>
  <cp:contentStatus/>
</cp:coreProperties>
</file>