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 2024 śr.czystości\"/>
    </mc:Choice>
  </mc:AlternateContent>
  <xr:revisionPtr revIDLastSave="0" documentId="13_ncr:1_{78DEA4D1-C603-4971-84D1-29A24BB0BB1E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I38" i="2" l="1"/>
  <c r="I37" i="2"/>
  <c r="H38" i="2"/>
  <c r="H37" i="2"/>
  <c r="F37" i="2"/>
  <c r="F36" i="2"/>
  <c r="F38" i="2"/>
  <c r="F35" i="2"/>
  <c r="H35" i="2" s="1"/>
  <c r="F33" i="2"/>
  <c r="H33" i="2" s="1"/>
  <c r="F34" i="2"/>
  <c r="F32" i="2"/>
  <c r="F23" i="2"/>
  <c r="F24" i="2"/>
  <c r="H24" i="2" s="1"/>
  <c r="F25" i="2"/>
  <c r="H25" i="2" s="1"/>
  <c r="F26" i="2"/>
  <c r="H26" i="2" s="1"/>
  <c r="F27" i="2"/>
  <c r="H27" i="2" s="1"/>
  <c r="F28" i="2"/>
  <c r="H28" i="2" s="1"/>
  <c r="F29" i="2"/>
  <c r="F30" i="2"/>
  <c r="H30" i="2" s="1"/>
  <c r="F31" i="2"/>
  <c r="H31" i="2" s="1"/>
  <c r="H32" i="2"/>
  <c r="F22" i="2"/>
  <c r="H29" i="2"/>
  <c r="F21" i="2"/>
  <c r="H21" i="2" s="1"/>
  <c r="F16" i="2"/>
  <c r="H16" i="2" s="1"/>
  <c r="F17" i="2"/>
  <c r="H17" i="2" s="1"/>
  <c r="F18" i="2"/>
  <c r="H18" i="2" s="1"/>
  <c r="F19" i="2"/>
  <c r="H19" i="2" s="1"/>
  <c r="F20" i="2"/>
  <c r="H20" i="2" s="1"/>
  <c r="H22" i="2"/>
  <c r="H23" i="2"/>
  <c r="F15" i="2"/>
  <c r="H15" i="2" s="1"/>
  <c r="F14" i="2"/>
  <c r="H14" i="2" s="1"/>
  <c r="F13" i="2"/>
  <c r="H13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5" i="2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H34" i="2"/>
  <c r="H36" i="2"/>
  <c r="F5" i="2"/>
  <c r="H5" i="2" s="1"/>
  <c r="F40" i="2" l="1"/>
  <c r="F43" i="2" s="1"/>
  <c r="F39" i="2"/>
  <c r="F42" i="2" l="1"/>
  <c r="F41" i="2"/>
  <c r="F44" i="2" s="1"/>
</calcChain>
</file>

<file path=xl/sharedStrings.xml><?xml version="1.0" encoding="utf-8"?>
<sst xmlns="http://schemas.openxmlformats.org/spreadsheetml/2006/main" count="96" uniqueCount="68">
  <si>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</si>
  <si>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</si>
  <si>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</si>
  <si>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</si>
  <si>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</si>
  <si>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</si>
  <si>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</si>
  <si>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</si>
  <si>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</si>
  <si>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</si>
  <si>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</si>
  <si>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</si>
  <si>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h</t>
  </si>
  <si>
    <t xml:space="preserve"> Stawka podatku VAT
(w %) </t>
  </si>
  <si>
    <t xml:space="preserve"> Wartość podatku VAT 
w zł  
(f x g) </t>
  </si>
  <si>
    <t>g</t>
  </si>
  <si>
    <t>szt.</t>
  </si>
  <si>
    <t>op.</t>
  </si>
  <si>
    <t>rolka</t>
  </si>
  <si>
    <t xml:space="preserve">op. </t>
  </si>
  <si>
    <t>Ręczniki papierowe składane ZZ zielone (4000 szt. w opakowaniu)</t>
  </si>
  <si>
    <t>butelka</t>
  </si>
  <si>
    <t>Szt.</t>
  </si>
  <si>
    <t>Mydło w płynie posiadające właściwości antybakteryjne, nawilżające i łagodzące, pojemność 5L</t>
  </si>
  <si>
    <t>Zmywak do teflonu typu Jan Niezbędny lub równoważny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</si>
  <si>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</si>
  <si>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</si>
  <si>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</si>
  <si>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</si>
  <si>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</si>
  <si>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</si>
  <si>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** Wartość wynikająca z prawa opcji stanowi 10% zamówienia podstawowego</t>
  </si>
  <si>
    <t>* Warość zamówienia podstawowego to  suma cen poszczególnych poroduktów uwzgledniająca ich ilości szacunkowe</t>
  </si>
  <si>
    <t xml:space="preserve">  Cena jedn. 
w zł brutto  </t>
  </si>
  <si>
    <t xml:space="preserve"> i </t>
  </si>
  <si>
    <t>Płyn do mycia naczyń  typu Ludwik o pojemności 5l lub równoważny</t>
  </si>
  <si>
    <t>Płyn do mycia szyb firmy Clin z rozpylaczem 500 ml</t>
  </si>
  <si>
    <t>Płyn do mycia podłogi firmy Ajax o pojemności 1l</t>
  </si>
  <si>
    <t>Płyn do czyszczenia (usuwania codziennych zabrudzeń) łazienki w sprayu firmy Cif o pojemności 500 ml</t>
  </si>
  <si>
    <t>Płyn do czyszczenia (usuwania kamienia i rdzy) i dezynfekcji łazienek w sprayu firmy Tytan kamień i rdza o pojemności 500g</t>
  </si>
  <si>
    <t>Płyn do czyszczenia kuchni (usuwania codziennych zabrudzeń) w sprayu firmy Cif o pojemności 500 ml</t>
  </si>
  <si>
    <t>Płyn uniwersalny do czyszczenie wszelkiego rodzaju powierzchni w sprayu firmy EcoClean mający w składzie co najmniej 97% wykonany co najmniej w 97% ze składników pochodzenia naturalnego o pojemności 750 ml lub równoważny</t>
  </si>
  <si>
    <t>Płyn do WC firmy Domestos o pojemności 750 ml</t>
  </si>
  <si>
    <t xml:space="preserve">Proszek do czyszczenia firmy Ajax gramatura 450g zapach cytrynowy </t>
  </si>
  <si>
    <t>Środek do czyszczenia mebli firmy Pronto w aerozolu 250 ml lub równoważny</t>
  </si>
  <si>
    <t>Ściereczka z mikrofibry uniwersalna  typu Jan Niezbędny, min wymiary 36 x 38 cm lub równoważny</t>
  </si>
  <si>
    <t>Ściereczki firmy Morana posiadające antybakteryjne właściwości, wielokrotnego użytku , wymiary ściereczki 33cm x 50cm (opakowanie 3 szt.)</t>
  </si>
  <si>
    <t>Zmywaki duże do naczyń typu Jan Niezbędny (opakowanie 5 szt.) lub równoważny</t>
  </si>
  <si>
    <t>Zmywacz firmy Cleanlux o pojemności 500 ml</t>
  </si>
  <si>
    <t>Zawieszka do muszli klozetowej firmy BREF Pwer Activ z efektem odświeżacza powietrza o zapachu lawendy, cytryny, oceanu (opakowanie 3 szt. x 50 g)</t>
  </si>
  <si>
    <t xml:space="preserve">Odkamieniacz w płynie firmy Kamix, butelka o pojemności 500 ml lub równoważny </t>
  </si>
  <si>
    <t xml:space="preserve">Pasta firmy SIDOLUX do nabłyszczania powierzchni PVCi linoleum o pojemności 500ml </t>
  </si>
  <si>
    <t>Worki na śmieci 35l firmy Jan Niezbędny z uszami z możliwością zawiązania lub równoważny (min. 30 szt. w opakowaniu)</t>
  </si>
  <si>
    <t>Worki na śmieci 60l firmy Jan Niezbędny z uszami z możliwością zawiązania (min. 20 szt. w opakowaniu) lub równoważny</t>
  </si>
  <si>
    <t>Worki na śmieci 120l firmy Jan niezbędny niebieskie (min. 25 szt. w opakowaniu) lub równoważny</t>
  </si>
  <si>
    <t>Worki na śmieci 20l firmy Jan Niezbędny z uszami z możliwością zawiązania (min. 40 szt. w opakowaniu) lub równoważny</t>
  </si>
  <si>
    <t>Papier toaletowy firmy Velvet; trzy warstwowy; min. długość wstęgi w rolce 18,3 m; min. ilość  listków w rolce 162 szt.  po 8 rolek w opakowaniu lub równoważny</t>
  </si>
  <si>
    <t xml:space="preserve">Ręczniki kuchenne papierowe typu Velvet, dwuwarstwowe lub równoważne (opakowanie 2 szt.) </t>
  </si>
  <si>
    <t>Automatyczny odświeżacz powietrza Glade by Brise, pojemność wkładu 269 ml lub równoważne</t>
  </si>
  <si>
    <t xml:space="preserve">Mop obrotowy Easy Wring and Clean  TURBO Vileda </t>
  </si>
  <si>
    <t>Wkład do odświeżacza powietrza Glade by Brise– różne zapachy</t>
  </si>
  <si>
    <t>Szczotka do WC z pojemnikiem plastikowa firmy York lub równoważna, kolor biały lub szary</t>
  </si>
  <si>
    <t>Szufelka + zmiotka (zestaw), zawierający mocowanie zmiotki do szufelki, szufelka wyposażona w gumkę umożliwiającą łatwe zamiecenie nieczystości</t>
  </si>
  <si>
    <t>Miotła z sztucznego włosia o szerokości 30 cm z trzonkiem firmy Vileda</t>
  </si>
  <si>
    <t>Wkład do mopa Easy Wring &amp; Clean TURBO Vileda wykonany z biało- czerwonych włókien mających w składzie 64% mikrofibry, 21% poliestru, 15% poliamidu (opakowanie 2 szt.)</t>
  </si>
  <si>
    <r>
      <rPr>
        <b/>
        <sz val="10"/>
        <color theme="1"/>
        <rFont val="Tahoma"/>
        <family val="2"/>
        <charset val="238"/>
      </rPr>
      <t>Załacznik nr 8</t>
    </r>
    <r>
      <rPr>
        <b/>
        <sz val="10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</si>
  <si>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Zakup wraz z dostawą środków czystości  dla Samorządowej Administracji Placówek Oświatowych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środków czystości dla jednostek oświatowych w roku 2024."</t>
    </r>
  </si>
  <si>
    <t xml:space="preserve">Udrażniacz do rur w granulkach firmy KRET o gramaturze 560g lub równoważne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</si>
</sst>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44" fontId="5" fillId="4" borderId="0" xfId="2" applyFont="1" applyFill="1" applyBorder="1" applyAlignment="1" applyProtection="1">
      <alignment horizontal="center" vertical="center"/>
      <protection locked="0"/>
    </xf>
    <xf numFmtId="44" fontId="4" fillId="4" borderId="0" xfId="2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Protection="1">
      <protection locked="0"/>
    </xf>
    <xf numFmtId="44" fontId="6" fillId="2" borderId="1" xfId="0" applyNumberFormat="1" applyFont="1" applyFill="1" applyBorder="1" applyAlignment="1" applyProtection="1">
      <alignment wrapText="1"/>
      <protection locked="0"/>
    </xf>
    <xf numFmtId="44" fontId="7" fillId="2" borderId="1" xfId="0" applyNumberFormat="1" applyFont="1" applyFill="1" applyBorder="1" applyAlignment="1" applyProtection="1">
      <alignment wrapText="1"/>
      <protection locked="0"/>
    </xf>
    <xf numFmtId="44" fontId="6" fillId="2" borderId="1" xfId="0" applyNumberFormat="1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44" fontId="7" fillId="4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44" fontId="8" fillId="4" borderId="0" xfId="2" applyFont="1" applyFill="1" applyAlignment="1" applyProtection="1">
      <alignment horizontal="center" vertical="top" wrapText="1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7" fillId="4" borderId="0" xfId="0" applyFont="1" applyFill="1" applyProtection="1">
      <protection locked="0"/>
    </xf>
    <xf numFmtId="44" fontId="6" fillId="4" borderId="0" xfId="2" applyFont="1" applyFill="1" applyProtection="1">
      <protection locked="0"/>
    </xf>
    <xf numFmtId="44" fontId="3" fillId="4" borderId="0" xfId="2" applyFont="1" applyFill="1" applyProtection="1"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44" fontId="11" fillId="3" borderId="1" xfId="2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44" fontId="12" fillId="0" borderId="1" xfId="2" applyFont="1" applyFill="1" applyBorder="1" applyAlignment="1" applyProtection="1">
      <alignment horizontal="center" vertical="center" wrapText="1"/>
      <protection locked="0"/>
    </xf>
    <xf numFmtId="44" fontId="12" fillId="4" borderId="1" xfId="2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4" xfId="1" applyFont="1" applyBorder="1" applyAlignment="1" applyProtection="1">
      <alignment horizontal="center" vertical="center"/>
      <protection locked="0"/>
    </xf>
    <xf numFmtId="44" fontId="8" fillId="0" borderId="1" xfId="2" applyFont="1" applyFill="1" applyBorder="1" applyAlignment="1" applyProtection="1">
      <alignment horizontal="center" vertical="center" wrapText="1"/>
      <protection locked="0"/>
    </xf>
    <xf numFmtId="9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8" fillId="4" borderId="1" xfId="2" applyFont="1" applyFill="1" applyBorder="1" applyAlignment="1" applyProtection="1">
      <alignment horizontal="center" vertical="center"/>
      <protection locked="0"/>
    </xf>
    <xf numFmtId="44" fontId="13" fillId="4" borderId="1" xfId="0" applyNumberFormat="1" applyFont="1" applyFill="1" applyBorder="1" applyProtection="1">
      <protection locked="0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 indent="3"/>
    </xf>
    <xf numFmtId="0" fontId="8" fillId="4" borderId="0" xfId="1" applyFont="1" applyFill="1" applyAlignment="1" applyProtection="1">
      <alignment horizontal="center"/>
      <protection locked="0"/>
    </xf>
    <xf numFmtId="44" fontId="6" fillId="4" borderId="0" xfId="2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Protection="1">
      <protection locked="0"/>
    </xf>
    <xf numFmtId="44" fontId="8" fillId="4" borderId="0" xfId="2" applyFont="1" applyFill="1" applyAlignment="1" applyProtection="1">
      <alignment vertical="top" wrapText="1"/>
      <protection locked="0"/>
    </xf>
    <xf numFmtId="9" fontId="6" fillId="4" borderId="0" xfId="3" applyFont="1" applyFill="1" applyProtection="1">
      <protection locked="0"/>
    </xf>
    <xf numFmtId="0" fontId="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"/>
  <sheetViews>
    <sheetView tabSelected="1" topLeftCell="A25" workbookViewId="0">
      <selection activeCell="N35" sqref="N35"/>
    </sheetView>
  </sheetViews>
  <sheetFormatPr defaultRowHeight="15" x14ac:dyDescent="0.25"/>
  <cols>
    <col min="1" max="1" width="6.42578125" style="1" customWidth="1"/>
    <col min="2" max="2" width="48.42578125" style="1" customWidth="1"/>
    <col min="3" max="3" width="6.5703125" style="1" customWidth="1"/>
    <col min="4" max="4" width="13.5703125" style="1" customWidth="1"/>
    <col min="5" max="5" width="7.85546875" style="1" customWidth="1"/>
    <col min="6" max="6" width="16.7109375" style="1" customWidth="1"/>
    <col min="7" max="7" width="9.28515625" style="1" customWidth="1"/>
    <col min="8" max="8" width="11.5703125" style="1" customWidth="1"/>
    <col min="9" max="9" width="10.28515625" style="1" customWidth="1"/>
    <col min="10" max="16384" width="9.140625" style="1"/>
  </cols>
  <sheetData>
    <row r="1" spans="1:9" x14ac:dyDescent="0.25">
      <c r="A1" s="8"/>
      <c r="B1" s="15" t="s">
        <v>65</v>
      </c>
      <c r="C1" s="15"/>
      <c r="D1" s="15"/>
      <c r="E1" s="9"/>
      <c r="F1" s="8"/>
      <c r="G1" s="16"/>
      <c r="H1" s="17"/>
      <c r="I1" s="18"/>
    </row>
    <row r="2" spans="1:9" ht="75.75" customHeight="1" x14ac:dyDescent="0.25">
      <c r="A2" s="54" t="s">
        <v>66</v>
      </c>
      <c r="B2" s="54"/>
      <c r="C2" s="54"/>
      <c r="D2" s="54"/>
      <c r="E2" s="54"/>
      <c r="F2" s="54"/>
      <c r="G2" s="54"/>
      <c r="H2" s="54"/>
      <c r="I2" s="19"/>
    </row>
    <row r="3" spans="1:9" ht="63.75" x14ac:dyDescent="0.25">
      <c r="A3" s="20" t="s">
        <v>0</v>
      </c>
      <c r="B3" s="20" t="s">
        <v>1</v>
      </c>
      <c r="C3" s="20" t="s">
        <v>8</v>
      </c>
      <c r="D3" s="21" t="s">
        <v>9</v>
      </c>
      <c r="E3" s="21" t="s">
        <v>10</v>
      </c>
      <c r="F3" s="22" t="s">
        <v>11</v>
      </c>
      <c r="G3" s="22" t="s">
        <v>13</v>
      </c>
      <c r="H3" s="22" t="s">
        <v>14</v>
      </c>
      <c r="I3" s="22" t="s">
        <v>33</v>
      </c>
    </row>
    <row r="4" spans="1:9" x14ac:dyDescent="0.25">
      <c r="A4" s="23" t="s">
        <v>2</v>
      </c>
      <c r="B4" s="24" t="s">
        <v>3</v>
      </c>
      <c r="C4" s="24" t="s">
        <v>5</v>
      </c>
      <c r="D4" s="24" t="s">
        <v>4</v>
      </c>
      <c r="E4" s="23" t="s">
        <v>7</v>
      </c>
      <c r="F4" s="25" t="s">
        <v>6</v>
      </c>
      <c r="G4" s="25" t="s">
        <v>15</v>
      </c>
      <c r="H4" s="26" t="s">
        <v>12</v>
      </c>
      <c r="I4" s="27" t="s">
        <v>34</v>
      </c>
    </row>
    <row r="5" spans="1:9" ht="25.5" x14ac:dyDescent="0.25">
      <c r="A5" s="28">
        <v>1</v>
      </c>
      <c r="B5" s="29" t="s">
        <v>35</v>
      </c>
      <c r="C5" s="46" t="s">
        <v>16</v>
      </c>
      <c r="D5" s="30">
        <v>1</v>
      </c>
      <c r="E5" s="31"/>
      <c r="F5" s="32">
        <f>D5*E5</f>
        <v>0</v>
      </c>
      <c r="G5" s="33"/>
      <c r="H5" s="34">
        <f>F5*G5</f>
        <v>0</v>
      </c>
      <c r="I5" s="35">
        <f>E5+(E5*G5)</f>
        <v>0</v>
      </c>
    </row>
    <row r="6" spans="1:9" ht="25.5" x14ac:dyDescent="0.25">
      <c r="A6" s="28">
        <v>2</v>
      </c>
      <c r="B6" s="29" t="s">
        <v>23</v>
      </c>
      <c r="C6" s="46" t="s">
        <v>16</v>
      </c>
      <c r="D6" s="30">
        <v>1</v>
      </c>
      <c r="E6" s="31"/>
      <c r="F6" s="32">
        <f t="shared" ref="F6:F12" si="0">D6*E6</f>
        <v>0</v>
      </c>
      <c r="G6" s="33"/>
      <c r="H6" s="34">
        <f t="shared" ref="H6:H36" si="1">F6*G6</f>
        <v>0</v>
      </c>
      <c r="I6" s="35">
        <f t="shared" ref="I6:I36" si="2">E6+(E6*G6)</f>
        <v>0</v>
      </c>
    </row>
    <row r="7" spans="1:9" x14ac:dyDescent="0.25">
      <c r="A7" s="28">
        <v>3</v>
      </c>
      <c r="B7" s="29" t="s">
        <v>36</v>
      </c>
      <c r="C7" s="46" t="s">
        <v>16</v>
      </c>
      <c r="D7" s="30">
        <v>8</v>
      </c>
      <c r="E7" s="31"/>
      <c r="F7" s="32">
        <f t="shared" si="0"/>
        <v>0</v>
      </c>
      <c r="G7" s="33"/>
      <c r="H7" s="34">
        <f t="shared" si="1"/>
        <v>0</v>
      </c>
      <c r="I7" s="35">
        <f t="shared" si="2"/>
        <v>0</v>
      </c>
    </row>
    <row r="8" spans="1:9" x14ac:dyDescent="0.25">
      <c r="A8" s="28">
        <v>4</v>
      </c>
      <c r="B8" s="29" t="s">
        <v>37</v>
      </c>
      <c r="C8" s="46" t="s">
        <v>16</v>
      </c>
      <c r="D8" s="30">
        <v>30</v>
      </c>
      <c r="E8" s="31"/>
      <c r="F8" s="32">
        <f t="shared" si="0"/>
        <v>0</v>
      </c>
      <c r="G8" s="33"/>
      <c r="H8" s="34">
        <f t="shared" si="1"/>
        <v>0</v>
      </c>
      <c r="I8" s="35">
        <f t="shared" si="2"/>
        <v>0</v>
      </c>
    </row>
    <row r="9" spans="1:9" ht="25.5" x14ac:dyDescent="0.25">
      <c r="A9" s="28">
        <v>5</v>
      </c>
      <c r="B9" s="29" t="s">
        <v>38</v>
      </c>
      <c r="C9" s="46" t="s">
        <v>16</v>
      </c>
      <c r="D9" s="30">
        <v>6</v>
      </c>
      <c r="E9" s="31"/>
      <c r="F9" s="32">
        <f t="shared" si="0"/>
        <v>0</v>
      </c>
      <c r="G9" s="33"/>
      <c r="H9" s="34">
        <f t="shared" si="1"/>
        <v>0</v>
      </c>
      <c r="I9" s="35">
        <f t="shared" si="2"/>
        <v>0</v>
      </c>
    </row>
    <row r="10" spans="1:9" ht="38.25" x14ac:dyDescent="0.25">
      <c r="A10" s="28">
        <v>6</v>
      </c>
      <c r="B10" s="29" t="s">
        <v>39</v>
      </c>
      <c r="C10" s="46" t="s">
        <v>16</v>
      </c>
      <c r="D10" s="30">
        <v>4</v>
      </c>
      <c r="E10" s="31"/>
      <c r="F10" s="32">
        <f t="shared" si="0"/>
        <v>0</v>
      </c>
      <c r="G10" s="33"/>
      <c r="H10" s="34">
        <f t="shared" si="1"/>
        <v>0</v>
      </c>
      <c r="I10" s="35">
        <f t="shared" si="2"/>
        <v>0</v>
      </c>
    </row>
    <row r="11" spans="1:9" ht="25.5" x14ac:dyDescent="0.25">
      <c r="A11" s="28">
        <v>7</v>
      </c>
      <c r="B11" s="29" t="s">
        <v>40</v>
      </c>
      <c r="C11" s="46" t="s">
        <v>16</v>
      </c>
      <c r="D11" s="30">
        <v>4</v>
      </c>
      <c r="E11" s="31"/>
      <c r="F11" s="32">
        <f t="shared" si="0"/>
        <v>0</v>
      </c>
      <c r="G11" s="33"/>
      <c r="H11" s="34">
        <f t="shared" si="1"/>
        <v>0</v>
      </c>
      <c r="I11" s="35">
        <f t="shared" si="2"/>
        <v>0</v>
      </c>
    </row>
    <row r="12" spans="1:9" ht="63.75" x14ac:dyDescent="0.25">
      <c r="A12" s="28">
        <v>8</v>
      </c>
      <c r="B12" s="29" t="s">
        <v>41</v>
      </c>
      <c r="C12" s="46" t="s">
        <v>16</v>
      </c>
      <c r="D12" s="30">
        <v>1</v>
      </c>
      <c r="E12" s="31"/>
      <c r="F12" s="32">
        <f t="shared" si="0"/>
        <v>0</v>
      </c>
      <c r="G12" s="33"/>
      <c r="H12" s="34">
        <f t="shared" si="1"/>
        <v>0</v>
      </c>
      <c r="I12" s="35">
        <f t="shared" si="2"/>
        <v>0</v>
      </c>
    </row>
    <row r="13" spans="1:9" ht="25.5" x14ac:dyDescent="0.25">
      <c r="A13" s="28">
        <v>9</v>
      </c>
      <c r="B13" s="29" t="s">
        <v>43</v>
      </c>
      <c r="C13" s="46" t="s">
        <v>16</v>
      </c>
      <c r="D13" s="30">
        <v>4</v>
      </c>
      <c r="E13" s="31"/>
      <c r="F13" s="32">
        <f>D13*E13</f>
        <v>0</v>
      </c>
      <c r="G13" s="33"/>
      <c r="H13" s="34">
        <f>F13*G13</f>
        <v>0</v>
      </c>
      <c r="I13" s="35">
        <f t="shared" si="2"/>
        <v>0</v>
      </c>
    </row>
    <row r="14" spans="1:9" x14ac:dyDescent="0.25">
      <c r="A14" s="28">
        <v>10</v>
      </c>
      <c r="B14" s="36" t="s">
        <v>42</v>
      </c>
      <c r="C14" s="47" t="s">
        <v>16</v>
      </c>
      <c r="D14" s="37">
        <v>6</v>
      </c>
      <c r="E14" s="31"/>
      <c r="F14" s="32">
        <f t="shared" ref="F14" si="3">D14*E14</f>
        <v>0</v>
      </c>
      <c r="G14" s="33"/>
      <c r="H14" s="34">
        <f t="shared" si="1"/>
        <v>0</v>
      </c>
      <c r="I14" s="35">
        <f t="shared" si="2"/>
        <v>0</v>
      </c>
    </row>
    <row r="15" spans="1:9" ht="38.25" x14ac:dyDescent="0.25">
      <c r="A15" s="28">
        <v>11</v>
      </c>
      <c r="B15" s="29" t="s">
        <v>49</v>
      </c>
      <c r="C15" s="46" t="s">
        <v>19</v>
      </c>
      <c r="D15" s="30">
        <v>8</v>
      </c>
      <c r="E15" s="31"/>
      <c r="F15" s="32">
        <f>D15*E15</f>
        <v>0</v>
      </c>
      <c r="G15" s="33"/>
      <c r="H15" s="34">
        <f t="shared" si="1"/>
        <v>0</v>
      </c>
      <c r="I15" s="35">
        <f t="shared" si="2"/>
        <v>0</v>
      </c>
    </row>
    <row r="16" spans="1:9" ht="25.5" x14ac:dyDescent="0.25">
      <c r="A16" s="28">
        <v>12</v>
      </c>
      <c r="B16" s="29" t="s">
        <v>44</v>
      </c>
      <c r="C16" s="46" t="s">
        <v>16</v>
      </c>
      <c r="D16" s="30">
        <v>10</v>
      </c>
      <c r="E16" s="31"/>
      <c r="F16" s="32">
        <f t="shared" ref="F16:F20" si="4">D16*E16</f>
        <v>0</v>
      </c>
      <c r="G16" s="33"/>
      <c r="H16" s="34">
        <f t="shared" si="1"/>
        <v>0</v>
      </c>
      <c r="I16" s="35">
        <f t="shared" si="2"/>
        <v>0</v>
      </c>
    </row>
    <row r="17" spans="1:9" ht="25.5" x14ac:dyDescent="0.25">
      <c r="A17" s="28">
        <v>13</v>
      </c>
      <c r="B17" s="29" t="s">
        <v>20</v>
      </c>
      <c r="C17" s="46" t="s">
        <v>17</v>
      </c>
      <c r="D17" s="30">
        <v>11</v>
      </c>
      <c r="E17" s="31"/>
      <c r="F17" s="32">
        <f t="shared" si="4"/>
        <v>0</v>
      </c>
      <c r="G17" s="33"/>
      <c r="H17" s="34">
        <f t="shared" si="1"/>
        <v>0</v>
      </c>
      <c r="I17" s="35">
        <f t="shared" si="2"/>
        <v>0</v>
      </c>
    </row>
    <row r="18" spans="1:9" ht="25.5" x14ac:dyDescent="0.25">
      <c r="A18" s="28">
        <v>14</v>
      </c>
      <c r="B18" s="29" t="s">
        <v>45</v>
      </c>
      <c r="C18" s="46" t="s">
        <v>22</v>
      </c>
      <c r="D18" s="30">
        <v>6</v>
      </c>
      <c r="E18" s="31"/>
      <c r="F18" s="32">
        <f t="shared" si="4"/>
        <v>0</v>
      </c>
      <c r="G18" s="33"/>
      <c r="H18" s="34">
        <f t="shared" si="1"/>
        <v>0</v>
      </c>
      <c r="I18" s="35">
        <f t="shared" si="2"/>
        <v>0</v>
      </c>
    </row>
    <row r="19" spans="1:9" ht="38.25" x14ac:dyDescent="0.25">
      <c r="A19" s="28">
        <v>15</v>
      </c>
      <c r="B19" s="29" t="s">
        <v>46</v>
      </c>
      <c r="C19" s="46" t="s">
        <v>17</v>
      </c>
      <c r="D19" s="30">
        <v>12</v>
      </c>
      <c r="E19" s="31"/>
      <c r="F19" s="32">
        <f t="shared" si="4"/>
        <v>0</v>
      </c>
      <c r="G19" s="33"/>
      <c r="H19" s="34">
        <f t="shared" si="1"/>
        <v>0</v>
      </c>
      <c r="I19" s="35">
        <f t="shared" si="2"/>
        <v>0</v>
      </c>
    </row>
    <row r="20" spans="1:9" ht="25.5" x14ac:dyDescent="0.25">
      <c r="A20" s="28">
        <v>16</v>
      </c>
      <c r="B20" s="29" t="s">
        <v>47</v>
      </c>
      <c r="C20" s="46" t="s">
        <v>17</v>
      </c>
      <c r="D20" s="30">
        <v>7</v>
      </c>
      <c r="E20" s="31"/>
      <c r="F20" s="32">
        <f t="shared" si="4"/>
        <v>0</v>
      </c>
      <c r="G20" s="33"/>
      <c r="H20" s="34">
        <f t="shared" si="1"/>
        <v>0</v>
      </c>
      <c r="I20" s="35">
        <f t="shared" si="2"/>
        <v>0</v>
      </c>
    </row>
    <row r="21" spans="1:9" x14ac:dyDescent="0.25">
      <c r="A21" s="28">
        <v>17</v>
      </c>
      <c r="B21" s="36" t="s">
        <v>24</v>
      </c>
      <c r="C21" s="47" t="s">
        <v>22</v>
      </c>
      <c r="D21" s="37">
        <v>4</v>
      </c>
      <c r="E21" s="31"/>
      <c r="F21" s="32">
        <f>D21*E21</f>
        <v>0</v>
      </c>
      <c r="G21" s="33"/>
      <c r="H21" s="34">
        <f t="shared" si="1"/>
        <v>0</v>
      </c>
      <c r="I21" s="35">
        <f t="shared" si="2"/>
        <v>0</v>
      </c>
    </row>
    <row r="22" spans="1:9" ht="25.5" x14ac:dyDescent="0.25">
      <c r="A22" s="28">
        <v>18</v>
      </c>
      <c r="B22" s="29" t="s">
        <v>50</v>
      </c>
      <c r="C22" s="46" t="s">
        <v>22</v>
      </c>
      <c r="D22" s="30">
        <v>4</v>
      </c>
      <c r="E22" s="31"/>
      <c r="F22" s="32">
        <f>D22*E22</f>
        <v>0</v>
      </c>
      <c r="G22" s="33"/>
      <c r="H22" s="34">
        <f t="shared" si="1"/>
        <v>0</v>
      </c>
      <c r="I22" s="35">
        <f t="shared" si="2"/>
        <v>0</v>
      </c>
    </row>
    <row r="23" spans="1:9" x14ac:dyDescent="0.25">
      <c r="A23" s="28">
        <v>19</v>
      </c>
      <c r="B23" s="29" t="s">
        <v>48</v>
      </c>
      <c r="C23" s="46" t="s">
        <v>16</v>
      </c>
      <c r="D23" s="30">
        <v>35</v>
      </c>
      <c r="E23" s="31"/>
      <c r="F23" s="32">
        <f t="shared" ref="F23:F31" si="5">D23*E23</f>
        <v>0</v>
      </c>
      <c r="G23" s="33"/>
      <c r="H23" s="34">
        <f t="shared" si="1"/>
        <v>0</v>
      </c>
      <c r="I23" s="35">
        <f t="shared" si="2"/>
        <v>0</v>
      </c>
    </row>
    <row r="24" spans="1:9" ht="25.5" x14ac:dyDescent="0.25">
      <c r="A24" s="28">
        <v>20</v>
      </c>
      <c r="B24" s="36" t="s">
        <v>51</v>
      </c>
      <c r="C24" s="47" t="s">
        <v>16</v>
      </c>
      <c r="D24" s="37">
        <v>48</v>
      </c>
      <c r="E24" s="31"/>
      <c r="F24" s="32">
        <f t="shared" si="5"/>
        <v>0</v>
      </c>
      <c r="G24" s="33"/>
      <c r="H24" s="34">
        <f t="shared" si="1"/>
        <v>0</v>
      </c>
      <c r="I24" s="35">
        <f t="shared" si="2"/>
        <v>0</v>
      </c>
    </row>
    <row r="25" spans="1:9" ht="38.25" x14ac:dyDescent="0.25">
      <c r="A25" s="28">
        <v>21</v>
      </c>
      <c r="B25" s="29" t="s">
        <v>52</v>
      </c>
      <c r="C25" s="46" t="s">
        <v>18</v>
      </c>
      <c r="D25" s="30">
        <v>10</v>
      </c>
      <c r="E25" s="31"/>
      <c r="F25" s="32">
        <f t="shared" si="5"/>
        <v>0</v>
      </c>
      <c r="G25" s="33"/>
      <c r="H25" s="34">
        <f t="shared" si="1"/>
        <v>0</v>
      </c>
      <c r="I25" s="35">
        <f t="shared" si="2"/>
        <v>0</v>
      </c>
    </row>
    <row r="26" spans="1:9" ht="38.25" x14ac:dyDescent="0.25">
      <c r="A26" s="28">
        <v>22</v>
      </c>
      <c r="B26" s="29" t="s">
        <v>53</v>
      </c>
      <c r="C26" s="46" t="s">
        <v>18</v>
      </c>
      <c r="D26" s="30">
        <v>13</v>
      </c>
      <c r="E26" s="31"/>
      <c r="F26" s="32">
        <f t="shared" si="5"/>
        <v>0</v>
      </c>
      <c r="G26" s="33"/>
      <c r="H26" s="34">
        <f t="shared" si="1"/>
        <v>0</v>
      </c>
      <c r="I26" s="35">
        <f t="shared" si="2"/>
        <v>0</v>
      </c>
    </row>
    <row r="27" spans="1:9" ht="25.5" x14ac:dyDescent="0.25">
      <c r="A27" s="28">
        <v>23</v>
      </c>
      <c r="B27" s="29" t="s">
        <v>54</v>
      </c>
      <c r="C27" s="46" t="s">
        <v>18</v>
      </c>
      <c r="D27" s="30">
        <v>10</v>
      </c>
      <c r="E27" s="31"/>
      <c r="F27" s="32">
        <f t="shared" si="5"/>
        <v>0</v>
      </c>
      <c r="G27" s="33"/>
      <c r="H27" s="34">
        <f t="shared" si="1"/>
        <v>0</v>
      </c>
      <c r="I27" s="35">
        <f t="shared" si="2"/>
        <v>0</v>
      </c>
    </row>
    <row r="28" spans="1:9" ht="38.25" x14ac:dyDescent="0.25">
      <c r="A28" s="28">
        <v>24</v>
      </c>
      <c r="B28" s="29" t="s">
        <v>55</v>
      </c>
      <c r="C28" s="46" t="s">
        <v>18</v>
      </c>
      <c r="D28" s="30">
        <v>15</v>
      </c>
      <c r="E28" s="31"/>
      <c r="F28" s="32">
        <f t="shared" si="5"/>
        <v>0</v>
      </c>
      <c r="G28" s="33"/>
      <c r="H28" s="34">
        <f t="shared" si="1"/>
        <v>0</v>
      </c>
      <c r="I28" s="35">
        <f t="shared" si="2"/>
        <v>0</v>
      </c>
    </row>
    <row r="29" spans="1:9" ht="51" x14ac:dyDescent="0.25">
      <c r="A29" s="28">
        <v>25</v>
      </c>
      <c r="B29" s="29" t="s">
        <v>56</v>
      </c>
      <c r="C29" s="46" t="s">
        <v>17</v>
      </c>
      <c r="D29" s="30">
        <v>50</v>
      </c>
      <c r="E29" s="31"/>
      <c r="F29" s="32">
        <f t="shared" si="5"/>
        <v>0</v>
      </c>
      <c r="G29" s="33"/>
      <c r="H29" s="34">
        <f t="shared" si="1"/>
        <v>0</v>
      </c>
      <c r="I29" s="35">
        <f t="shared" si="2"/>
        <v>0</v>
      </c>
    </row>
    <row r="30" spans="1:9" ht="25.5" x14ac:dyDescent="0.25">
      <c r="A30" s="28">
        <v>26</v>
      </c>
      <c r="B30" s="29" t="s">
        <v>57</v>
      </c>
      <c r="C30" s="46" t="s">
        <v>17</v>
      </c>
      <c r="D30" s="30">
        <v>60</v>
      </c>
      <c r="E30" s="31"/>
      <c r="F30" s="32">
        <f t="shared" si="5"/>
        <v>0</v>
      </c>
      <c r="G30" s="33"/>
      <c r="H30" s="34">
        <f t="shared" si="1"/>
        <v>0</v>
      </c>
      <c r="I30" s="35">
        <f t="shared" si="2"/>
        <v>0</v>
      </c>
    </row>
    <row r="31" spans="1:9" ht="25.5" x14ac:dyDescent="0.25">
      <c r="A31" s="28">
        <v>27</v>
      </c>
      <c r="B31" s="29" t="s">
        <v>58</v>
      </c>
      <c r="C31" s="46" t="s">
        <v>16</v>
      </c>
      <c r="D31" s="30">
        <v>1</v>
      </c>
      <c r="E31" s="31"/>
      <c r="F31" s="32">
        <f t="shared" si="5"/>
        <v>0</v>
      </c>
      <c r="G31" s="33"/>
      <c r="H31" s="34">
        <f t="shared" si="1"/>
        <v>0</v>
      </c>
      <c r="I31" s="35">
        <f t="shared" si="2"/>
        <v>0</v>
      </c>
    </row>
    <row r="32" spans="1:9" ht="25.5" x14ac:dyDescent="0.25">
      <c r="A32" s="28">
        <v>28</v>
      </c>
      <c r="B32" s="29" t="s">
        <v>60</v>
      </c>
      <c r="C32" s="46" t="s">
        <v>16</v>
      </c>
      <c r="D32" s="30">
        <v>6</v>
      </c>
      <c r="E32" s="31"/>
      <c r="F32" s="32">
        <f>D32*E32</f>
        <v>0</v>
      </c>
      <c r="G32" s="33"/>
      <c r="H32" s="34">
        <f t="shared" si="1"/>
        <v>0</v>
      </c>
      <c r="I32" s="35">
        <f t="shared" si="2"/>
        <v>0</v>
      </c>
    </row>
    <row r="33" spans="1:9" ht="25.5" x14ac:dyDescent="0.25">
      <c r="A33" s="28">
        <v>29</v>
      </c>
      <c r="B33" s="29" t="s">
        <v>67</v>
      </c>
      <c r="C33" s="46" t="s">
        <v>21</v>
      </c>
      <c r="D33" s="30">
        <v>1</v>
      </c>
      <c r="E33" s="31"/>
      <c r="F33" s="32">
        <f t="shared" ref="F33:F34" si="6">D33*E33</f>
        <v>0</v>
      </c>
      <c r="G33" s="33"/>
      <c r="H33" s="34">
        <f t="shared" si="1"/>
        <v>0</v>
      </c>
      <c r="I33" s="35">
        <f t="shared" si="2"/>
        <v>0</v>
      </c>
    </row>
    <row r="34" spans="1:9" ht="25.5" x14ac:dyDescent="0.25">
      <c r="A34" s="28">
        <v>30</v>
      </c>
      <c r="B34" s="38" t="s">
        <v>59</v>
      </c>
      <c r="C34" s="47" t="s">
        <v>16</v>
      </c>
      <c r="D34" s="37">
        <v>1</v>
      </c>
      <c r="E34" s="31"/>
      <c r="F34" s="32">
        <f t="shared" si="6"/>
        <v>0</v>
      </c>
      <c r="G34" s="33"/>
      <c r="H34" s="34">
        <f t="shared" si="1"/>
        <v>0</v>
      </c>
      <c r="I34" s="35">
        <f t="shared" si="2"/>
        <v>0</v>
      </c>
    </row>
    <row r="35" spans="1:9" ht="51" x14ac:dyDescent="0.25">
      <c r="A35" s="28">
        <v>31</v>
      </c>
      <c r="B35" s="29" t="s">
        <v>64</v>
      </c>
      <c r="C35" s="46" t="s">
        <v>17</v>
      </c>
      <c r="D35" s="30">
        <v>4</v>
      </c>
      <c r="E35" s="31"/>
      <c r="F35" s="32">
        <f>D35*E35</f>
        <v>0</v>
      </c>
      <c r="G35" s="33"/>
      <c r="H35" s="34">
        <f t="shared" si="1"/>
        <v>0</v>
      </c>
      <c r="I35" s="35">
        <f t="shared" si="2"/>
        <v>0</v>
      </c>
    </row>
    <row r="36" spans="1:9" ht="25.5" x14ac:dyDescent="0.25">
      <c r="A36" s="28">
        <v>32</v>
      </c>
      <c r="B36" s="29" t="s">
        <v>61</v>
      </c>
      <c r="C36" s="46" t="s">
        <v>16</v>
      </c>
      <c r="D36" s="30">
        <v>1</v>
      </c>
      <c r="E36" s="31"/>
      <c r="F36" s="32">
        <f t="shared" ref="F36:F38" si="7">D36*E36</f>
        <v>0</v>
      </c>
      <c r="G36" s="33"/>
      <c r="H36" s="34">
        <f t="shared" si="1"/>
        <v>0</v>
      </c>
      <c r="I36" s="35">
        <f t="shared" si="2"/>
        <v>0</v>
      </c>
    </row>
    <row r="37" spans="1:9" ht="38.25" x14ac:dyDescent="0.25">
      <c r="A37" s="28">
        <v>33</v>
      </c>
      <c r="B37" s="29" t="s">
        <v>62</v>
      </c>
      <c r="C37" s="46" t="s">
        <v>16</v>
      </c>
      <c r="D37" s="30">
        <v>1</v>
      </c>
      <c r="E37" s="31"/>
      <c r="F37" s="32">
        <f>D37*E37</f>
        <v>0</v>
      </c>
      <c r="G37" s="33"/>
      <c r="H37" s="34">
        <f>F37*G37</f>
        <v>0</v>
      </c>
      <c r="I37" s="35">
        <f>E37+(E37*G37)</f>
        <v>0</v>
      </c>
    </row>
    <row r="38" spans="1:9" ht="25.5" x14ac:dyDescent="0.25">
      <c r="A38" s="28">
        <v>34</v>
      </c>
      <c r="B38" s="29" t="s">
        <v>63</v>
      </c>
      <c r="C38" s="46" t="s">
        <v>16</v>
      </c>
      <c r="D38" s="30">
        <v>2</v>
      </c>
      <c r="E38" s="31"/>
      <c r="F38" s="32">
        <f t="shared" si="7"/>
        <v>0</v>
      </c>
      <c r="G38" s="33"/>
      <c r="H38" s="34">
        <f>F38*G38</f>
        <v>0</v>
      </c>
      <c r="I38" s="35">
        <f>E38+(E38*G38)</f>
        <v>0</v>
      </c>
    </row>
    <row r="39" spans="1:9" ht="48.75" customHeight="1" x14ac:dyDescent="0.25">
      <c r="A39" s="39"/>
      <c r="B39" s="55" t="s">
        <v>25</v>
      </c>
      <c r="C39" s="56"/>
      <c r="D39" s="56"/>
      <c r="E39" s="57"/>
      <c r="F39" s="5">
        <f xml:space="preserve"> SUM(F5:F38)</f>
        <v>0</v>
      </c>
      <c r="G39" s="40"/>
      <c r="H39" s="40"/>
      <c r="I39" s="2"/>
    </row>
    <row r="40" spans="1:9" ht="33" customHeight="1" x14ac:dyDescent="0.25">
      <c r="A40" s="39"/>
      <c r="B40" s="58" t="s">
        <v>26</v>
      </c>
      <c r="C40" s="59"/>
      <c r="D40" s="59"/>
      <c r="E40" s="57"/>
      <c r="F40" s="5">
        <f>SUM(H5:H38)</f>
        <v>0</v>
      </c>
      <c r="G40" s="40"/>
      <c r="H40" s="40"/>
      <c r="I40" s="2"/>
    </row>
    <row r="41" spans="1:9" ht="37.5" customHeight="1" x14ac:dyDescent="0.25">
      <c r="A41" s="39"/>
      <c r="B41" s="51" t="s">
        <v>27</v>
      </c>
      <c r="C41" s="52"/>
      <c r="D41" s="52"/>
      <c r="E41" s="53"/>
      <c r="F41" s="6">
        <f>F39+F40</f>
        <v>0</v>
      </c>
      <c r="G41" s="10"/>
      <c r="H41" s="10"/>
      <c r="I41" s="3"/>
    </row>
    <row r="42" spans="1:9" ht="30" customHeight="1" x14ac:dyDescent="0.25">
      <c r="A42" s="41"/>
      <c r="B42" s="58" t="s">
        <v>28</v>
      </c>
      <c r="C42" s="59"/>
      <c r="D42" s="59"/>
      <c r="E42" s="57"/>
      <c r="F42" s="5">
        <f>F39*10%</f>
        <v>0</v>
      </c>
      <c r="G42" s="42"/>
      <c r="H42" s="43"/>
      <c r="I42" s="4"/>
    </row>
    <row r="43" spans="1:9" ht="23.25" customHeight="1" x14ac:dyDescent="0.25">
      <c r="A43" s="44"/>
      <c r="B43" s="48" t="s">
        <v>29</v>
      </c>
      <c r="C43" s="49"/>
      <c r="D43" s="49"/>
      <c r="E43" s="50"/>
      <c r="F43" s="7">
        <f>F40*10%</f>
        <v>0</v>
      </c>
      <c r="G43" s="44"/>
      <c r="H43" s="44"/>
      <c r="I43" s="45"/>
    </row>
    <row r="44" spans="1:9" ht="35.25" customHeight="1" x14ac:dyDescent="0.25">
      <c r="A44" s="44"/>
      <c r="B44" s="51" t="s">
        <v>30</v>
      </c>
      <c r="C44" s="52"/>
      <c r="D44" s="52"/>
      <c r="E44" s="53"/>
      <c r="F44" s="6">
        <f>F41*10%</f>
        <v>0</v>
      </c>
      <c r="G44" s="44"/>
      <c r="H44" s="44"/>
      <c r="I44" s="45"/>
    </row>
    <row r="45" spans="1:9" ht="30.75" customHeight="1" x14ac:dyDescent="0.25">
      <c r="A45" s="44"/>
      <c r="B45" s="8"/>
      <c r="C45" s="9"/>
      <c r="D45" s="8"/>
      <c r="E45" s="10"/>
      <c r="F45" s="10"/>
      <c r="G45" s="44"/>
      <c r="H45" s="44"/>
      <c r="I45" s="45"/>
    </row>
    <row r="46" spans="1:9" x14ac:dyDescent="0.25">
      <c r="A46" s="44"/>
      <c r="B46" s="11" t="s">
        <v>32</v>
      </c>
      <c r="C46" s="12"/>
      <c r="D46" s="12"/>
      <c r="E46" s="12"/>
      <c r="F46" s="12"/>
      <c r="G46" s="44"/>
      <c r="H46" s="44"/>
      <c r="I46" s="45"/>
    </row>
    <row r="47" spans="1:9" x14ac:dyDescent="0.25">
      <c r="A47" s="45"/>
      <c r="B47" s="13" t="s">
        <v>31</v>
      </c>
      <c r="C47" s="14"/>
      <c r="D47" s="14"/>
      <c r="E47" s="14"/>
      <c r="F47" s="14"/>
      <c r="G47" s="45"/>
      <c r="H47" s="45"/>
      <c r="I47" s="45"/>
    </row>
    <row r="48" spans="1:9" x14ac:dyDescent="0.25">
      <c r="A48" s="45"/>
      <c r="B48" s="44"/>
      <c r="C48" s="44"/>
      <c r="D48" s="44"/>
      <c r="E48" s="44"/>
      <c r="F48" s="44"/>
      <c r="G48" s="45"/>
      <c r="H48" s="45"/>
      <c r="I48" s="45"/>
    </row>
  </sheetData>
  <mergeCells count="7">
    <mergeCell ref="B43:E43"/>
    <mergeCell ref="B44:E44"/>
    <mergeCell ref="A2:H2"/>
    <mergeCell ref="B39:E39"/>
    <mergeCell ref="B40:E40"/>
    <mergeCell ref="B41:E41"/>
    <mergeCell ref="B42:E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2023-12-19T09:49:41Z</cp:lastPrinted>
  <dcterms:created xsi:type="dcterms:W3CDTF">2013-10-02T05:33:07Z</dcterms:created>
  <dcterms:modified xsi:type="dcterms:W3CDTF">2023-12-27T08:41:57Z</dcterms:modified>
</cp:coreProperties>
</file>