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Kosztorys" sheetId="1" r:id="rId1"/>
    <sheet name="Legenda" sheetId="2" r:id="rId2"/>
    <sheet name="Arkusz3" sheetId="3" r:id="rId3"/>
  </sheets>
  <definedNames>
    <definedName name="__Elementy__">'Kosztorys'!$B$6:$L$7</definedName>
    <definedName name="__MAIN__">'Kosztorys'!$B$4:$L$7</definedName>
    <definedName name="__Naklady__">'Kosztorys'!#REF!</definedName>
    <definedName name="__Pozycje__">'Kosztorys'!$B$7:$L$7</definedName>
    <definedName name="PozycjaWartosc">'Kosztorys'!$L$7</definedName>
  </definedNames>
  <calcPr fullCalcOnLoad="1"/>
</workbook>
</file>

<file path=xl/sharedStrings.xml><?xml version="1.0" encoding="utf-8"?>
<sst xmlns="http://schemas.openxmlformats.org/spreadsheetml/2006/main" count="319" uniqueCount="150">
  <si>
    <t>0003-0405-02-060</t>
  </si>
  <si>
    <t>0202-0815-04-050</t>
  </si>
  <si>
    <t>0202-0817-01-050</t>
  </si>
  <si>
    <t>0401-0318-03-050</t>
  </si>
  <si>
    <t>0401-0329-05-060</t>
  </si>
  <si>
    <t>0401-0354-05-050</t>
  </si>
  <si>
    <t>0401-0705-05-040</t>
  </si>
  <si>
    <t>0403-1001-05-040</t>
  </si>
  <si>
    <t>0403-1012-01-040</t>
  </si>
  <si>
    <t>0403-1122-02-020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</si>
  <si>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</si>
  <si>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</si>
  <si>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</si>
  <si>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</si>
  <si>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</si>
  <si>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</si>
  <si>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</si>
  <si>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</si>
  <si>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</si>
  <si>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</si>
  <si>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</si>
  <si>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</si>
  <si>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</si>
  <si>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202W-1510-03-050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</si>
  <si>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</si>
  <si>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</si>
  <si>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</si>
  <si>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</si>
  <si>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</si>
  <si>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</si>
  <si>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</si>
  <si>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</si>
  <si>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</si>
  <si>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</si>
  <si>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</si>
  <si>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</si>
  <si>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</si>
  <si>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</si>
  <si>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</si>
  <si>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</si>
  <si>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</si>
  <si>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</si>
  <si>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</si>
  <si>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</si>
  <si>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</si>
  <si>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</si>
  <si>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401I-0106-04-060</t>
  </si>
  <si>
    <t>401I-0313-04-040</t>
  </si>
  <si>
    <t>401I-0336-01-040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</si>
  <si>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</si>
  <si>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</si>
  <si>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</si>
  <si>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</si>
  <si>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</si>
  <si>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</si>
  <si>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</si>
  <si>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</si>
  <si>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</si>
  <si>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</t>
  </si>
  <si>
    <t>50</t>
  </si>
  <si>
    <t>51</t>
  </si>
  <si>
    <t>52</t>
  </si>
  <si>
    <t>53</t>
  </si>
  <si>
    <t>54</t>
  </si>
  <si>
    <t>6</t>
  </si>
  <si>
    <t>7</t>
  </si>
  <si>
    <t>8</t>
  </si>
  <si>
    <t>9</t>
  </si>
  <si>
    <t>AW-020</t>
  </si>
  <si>
    <t>Cena jednostkowa</t>
  </si>
  <si>
    <t>CenaJednostkowa</t>
  </si>
  <si>
    <t>CenaJednostkowa</t>
  </si>
  <si>
    <t>Element</t>
  </si>
  <si>
    <t>J.m.</t>
  </si>
  <si>
    <t>Jednostka</t>
  </si>
  <si>
    <t>Jednostka</t>
  </si>
  <si>
    <t>Jednostka</t>
  </si>
  <si>
    <t>KNKRB 03</t>
  </si>
  <si>
    <t>KNNR 5</t>
  </si>
  <si>
    <t>KNNR Wacetob 5</t>
  </si>
  <si>
    <t>KNR 2-02</t>
  </si>
  <si>
    <t>KNR 2-02W</t>
  </si>
  <si>
    <t>KNR 4-01</t>
  </si>
  <si>
    <t>KNR 4-01I</t>
  </si>
  <si>
    <t>KNR 4-03</t>
  </si>
  <si>
    <t>Kod</t>
  </si>
  <si>
    <t>Kod</t>
  </si>
  <si>
    <t>Korytarz - parter</t>
  </si>
  <si>
    <t>Lp.</t>
  </si>
  <si>
    <t>Metoda kalkulacji ceny</t>
  </si>
  <si>
    <t>N005-0205-010-040</t>
  </si>
  <si>
    <t>N005-0306-020-020</t>
  </si>
  <si>
    <t>Naklad</t>
  </si>
  <si>
    <t>Nr</t>
  </si>
  <si>
    <t>Nr</t>
  </si>
  <si>
    <t>Nr</t>
  </si>
  <si>
    <t>Obmiar</t>
  </si>
  <si>
    <t>Obmiar</t>
  </si>
  <si>
    <t>Obmiar</t>
  </si>
  <si>
    <t>Obmiar</t>
  </si>
  <si>
    <t>Opis pozycji kosztorysowych</t>
  </si>
  <si>
    <t>Podstawa</t>
  </si>
  <si>
    <t>Podstawa wyceny</t>
  </si>
  <si>
    <t>Pozycja</t>
  </si>
  <si>
    <t>Wartosc</t>
  </si>
  <si>
    <t>Wersja</t>
  </si>
  <si>
    <t>Wspolczynnik</t>
  </si>
  <si>
    <t>m</t>
  </si>
  <si>
    <t>m2</t>
  </si>
  <si>
    <t>m3</t>
  </si>
  <si>
    <t>szt</t>
  </si>
  <si>
    <t>Wartość</t>
  </si>
  <si>
    <t>Wartość</t>
  </si>
  <si>
    <t>Krotność</t>
  </si>
  <si>
    <t>Podpowiedź</t>
  </si>
  <si>
    <t>Podpowiedź</t>
  </si>
  <si>
    <t>Podpowiedź</t>
  </si>
  <si>
    <t>Podpowiedź</t>
  </si>
  <si>
    <t>Podpowiedź</t>
  </si>
  <si>
    <t>Podpowiedź</t>
  </si>
  <si>
    <t>Podpowiedź</t>
  </si>
  <si>
    <t>Podpowiedź</t>
  </si>
  <si>
    <t>Podpowiedź</t>
  </si>
  <si>
    <t>Podpowiedź</t>
  </si>
  <si>
    <t>Podpowiedź</t>
  </si>
  <si>
    <t>Podpowiedź</t>
  </si>
  <si>
    <t>Korytarz - I piętro</t>
  </si>
  <si>
    <t>Korytarz - II piętro</t>
  </si>
  <si>
    <t>Osiatkowanie na ścianach i stropach.</t>
  </si>
  <si>
    <t>Zaprawianie bruzd o szerokości do 25 mm</t>
  </si>
  <si>
    <t>Demontaż gniazd wtyczkowych,podtynkowych</t>
  </si>
  <si>
    <t>Skrzydło drzwi wewnętrznych - kalkulacja własna</t>
  </si>
  <si>
    <t>Ościeżnice drewniane regulowane  - kalkulacja własna</t>
  </si>
  <si>
    <t>Wykucie z muru ościeżnic drewnianych o powierzchni ponad 2 m2</t>
  </si>
  <si>
    <t>Wykucie ręcznie bruzd dla przewodów wtynkowych na podłożu z cegły</t>
  </si>
  <si>
    <t>Usunięcie z parteru budynku gruzu i ziemi bez względu na kategorię</t>
  </si>
  <si>
    <t>Łączniki instalacyjne jednobiegunowe podtynkowe w puszkach instalacyjnych</t>
  </si>
  <si>
    <t>Uzupełnienie konstrukcji betonowych - poduszka betonowa pod nadproża stalowe</t>
  </si>
  <si>
    <t>Gładź gipsowa dwuwarstwowa,na ścianach z elementów prefabrykowanych i betonów wylewanych.</t>
  </si>
  <si>
    <t>Dwukrotne malowanie z gruntowaniem,farbą emulsyjną powierzchni wewnętrznych z podłoży gipsowych</t>
  </si>
  <si>
    <t>Obsadzenie ościeżnic drewnianych w ścianach wewnętrznych z cegieł o powierzchni otworu ponad 2,0 m2</t>
  </si>
  <si>
    <t>Wykonanie przesklepień otworów w ścianach z cegieł. Dostarczenie i obsadzenie belek stalowych do I NP 180 mm</t>
  </si>
  <si>
    <t>Wykucie bruzd poziomych o głębokości i szerokości 1/4 X 1/2 cegły w ścianach na zaprawie cementowo-wapiennej</t>
  </si>
  <si>
    <t>Przewody kabelkowe o łącznym przekroju żył do 7,5 mm2 układane p.t.w gotowych bruzdach w podłożu innym niż beton</t>
  </si>
  <si>
    <t>Wykucie otworów w ścianach z cegieł o grubości ponad 1/2 cegły na zaprawie cementowej,dla otworów drzwiowych i okiennych</t>
  </si>
  <si>
    <t>Wykonanie pasów szer.do 30cm z tynku kat.III na zaprawie z wapna gasz.na murach z cegieł lub ścianach beton.pokryw.bruzdy,osiatkowanie siatką cięto-ciągnioną</t>
  </si>
  <si>
    <t>KOSZTORYS OFERTOWY -FORMULARZ 2.1 do postępowania o Nr ZP.271.3.2024, zadanie pn.: „ Wymiana stolarki drzwiowej wewnętrznej o szerokości w świetle co najmniej 90 cm w Domu Pomocy Społecznej Jesień Życia przy ul. Mińskiej 15a w Bydgoszczy ”.</t>
  </si>
  <si>
    <t>Koszt jedn. Netto</t>
  </si>
  <si>
    <t>RAZEM NETTO</t>
  </si>
  <si>
    <t>RAZEM 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</si>
</sst>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/>
    </xf>
    <xf numFmtId="0" fontId="2" fillId="0" borderId="19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left" vertical="top" wrapText="1"/>
    </xf>
    <xf numFmtId="2" fontId="1" fillId="0" borderId="19" xfId="0" applyNumberFormat="1" applyFont="1" applyFill="1" applyBorder="1" applyAlignment="1">
      <alignment horizontal="left" vertical="top" wrapText="1"/>
    </xf>
    <xf numFmtId="2" fontId="4" fillId="0" borderId="19" xfId="0" applyNumberFormat="1" applyFont="1" applyFill="1" applyBorder="1" applyAlignment="1">
      <alignment horizontal="left" vertical="top" wrapText="1"/>
    </xf>
    <xf numFmtId="2" fontId="6" fillId="0" borderId="19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2" fontId="6" fillId="0" borderId="20" xfId="0" applyNumberFormat="1" applyFont="1" applyFill="1" applyBorder="1" applyAlignment="1">
      <alignment horizontal="left" vertical="top" wrapText="1"/>
    </xf>
    <xf numFmtId="0" fontId="43" fillId="0" borderId="24" xfId="0" applyFont="1" applyBorder="1" applyAlignment="1">
      <alignment wrapText="1"/>
    </xf>
    <xf numFmtId="0" fontId="43" fillId="0" borderId="25" xfId="0" applyFont="1" applyBorder="1" applyAlignment="1">
      <alignment wrapText="1"/>
    </xf>
    <xf numFmtId="0" fontId="43" fillId="0" borderId="26" xfId="0" applyFont="1" applyBorder="1" applyAlignment="1">
      <alignment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/>
    </xf>
    <xf numFmtId="2" fontId="1" fillId="0" borderId="29" xfId="0" applyNumberFormat="1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0" fillId="0" borderId="32" xfId="0" applyBorder="1" applyAlignment="1">
      <alignment/>
    </xf>
    <xf numFmtId="2" fontId="1" fillId="0" borderId="33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C64"/>
  <sheetViews>
    <sheetView tabSelected="1" zoomScalePageLayoutView="0" workbookViewId="0" topLeftCell="A59">
      <selection activeCell="S61" sqref="S61"/>
    </sheetView>
  </sheetViews>
  <sheetFormatPr defaultColWidth="11.421875" defaultRowHeight="12.75"/>
  <cols>
    <col min="1" max="1" width="11.421875" style="2" customWidth="1"/>
    <col min="2" max="2" width="3.421875" style="1" customWidth="1"/>
    <col min="3" max="6" width="10.7109375" style="1" hidden="1" customWidth="1"/>
    <col min="7" max="7" width="19.7109375" style="0" customWidth="1"/>
    <col min="8" max="8" width="45.8515625" style="0" customWidth="1"/>
    <col min="9" max="9" width="7.421875" style="1" customWidth="1"/>
    <col min="10" max="10" width="4.28125" style="1" customWidth="1"/>
    <col min="11" max="11" width="7.00390625" style="1" customWidth="1"/>
    <col min="12" max="12" width="8.00390625" style="31" customWidth="1"/>
    <col min="13" max="237" width="11.421875" style="1" customWidth="1"/>
    <col min="238" max="16384" width="11.421875" style="2" customWidth="1"/>
  </cols>
  <sheetData>
    <row r="1" spans="2:12" ht="34.5" hidden="1" thickBot="1">
      <c r="B1" s="1" t="s">
        <v>94</v>
      </c>
      <c r="C1" s="3"/>
      <c r="D1" s="3"/>
      <c r="E1" s="3"/>
      <c r="F1" s="3"/>
      <c r="I1" s="1" t="s">
        <v>99</v>
      </c>
      <c r="J1" s="1" t="s">
        <v>75</v>
      </c>
      <c r="K1" s="1" t="s">
        <v>71</v>
      </c>
      <c r="L1" s="31" t="s">
        <v>104</v>
      </c>
    </row>
    <row r="2" spans="2:12" ht="34.5" hidden="1" thickBot="1">
      <c r="B2" s="1" t="s">
        <v>95</v>
      </c>
      <c r="C2" s="3"/>
      <c r="D2" s="3"/>
      <c r="E2" s="3"/>
      <c r="F2" s="3"/>
      <c r="I2" s="1" t="s">
        <v>98</v>
      </c>
      <c r="J2" s="1" t="s">
        <v>76</v>
      </c>
      <c r="K2" s="1" t="s">
        <v>70</v>
      </c>
      <c r="L2" s="31" t="s">
        <v>106</v>
      </c>
    </row>
    <row r="3" spans="2:12" ht="88.5" customHeight="1" thickBot="1">
      <c r="B3" s="40" t="s">
        <v>146</v>
      </c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2:237" ht="36" thickBot="1">
      <c r="B4" s="35" t="s">
        <v>88</v>
      </c>
      <c r="C4" s="36" t="s">
        <v>102</v>
      </c>
      <c r="D4" s="37" t="s">
        <v>100</v>
      </c>
      <c r="E4" s="37" t="s">
        <v>86</v>
      </c>
      <c r="F4" s="38" t="s">
        <v>113</v>
      </c>
      <c r="G4" s="35" t="s">
        <v>102</v>
      </c>
      <c r="H4" s="35" t="s">
        <v>100</v>
      </c>
      <c r="I4" s="35" t="s">
        <v>97</v>
      </c>
      <c r="J4" s="35" t="s">
        <v>73</v>
      </c>
      <c r="K4" s="35" t="s">
        <v>147</v>
      </c>
      <c r="L4" s="39" t="s">
        <v>112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</row>
    <row r="5" spans="2:12" ht="13.5" thickBot="1">
      <c r="B5" s="23">
        <v>1</v>
      </c>
      <c r="C5" s="20">
        <v>3</v>
      </c>
      <c r="D5" s="14">
        <v>4</v>
      </c>
      <c r="E5" s="14">
        <v>5</v>
      </c>
      <c r="F5" s="17">
        <v>7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32">
        <v>7</v>
      </c>
    </row>
    <row r="6" spans="2:237" ht="14.25" thickBot="1">
      <c r="B6" s="25" t="s">
        <v>10</v>
      </c>
      <c r="C6" s="21"/>
      <c r="D6" s="13"/>
      <c r="E6" s="12"/>
      <c r="F6" s="18">
        <v>1</v>
      </c>
      <c r="G6" s="27"/>
      <c r="H6" s="25" t="s">
        <v>87</v>
      </c>
      <c r="I6" s="26">
        <v>1</v>
      </c>
      <c r="J6" s="25"/>
      <c r="K6" s="24"/>
      <c r="L6" s="33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</row>
    <row r="7" spans="2:237" ht="84" customHeight="1" thickBot="1">
      <c r="B7" s="28" t="s">
        <v>10</v>
      </c>
      <c r="C7" s="22" t="s">
        <v>82</v>
      </c>
      <c r="D7" s="15" t="s">
        <v>133</v>
      </c>
      <c r="E7" s="16" t="s">
        <v>5</v>
      </c>
      <c r="F7" s="19">
        <v>1</v>
      </c>
      <c r="G7" s="29" t="str">
        <f aca="true" t="shared" si="0" ref="G7:G24">C7&amp;CHAR(10)&amp;CHAR(10)&amp;E7</f>
        <v>KNR 4-01
0401-0354-05-050</v>
      </c>
      <c r="H7" s="29" t="str">
        <f aca="true" t="shared" si="1" ref="H7:H24">D7&amp;CHAR(10)&amp;CHAR(10)&amp;"krotność = "&amp;F7</f>
        <v>Wykucie z muru ościeżnic drewnianych o powierzchni ponad 2 m2
krotność = 1</v>
      </c>
      <c r="I7" s="30">
        <v>35.91</v>
      </c>
      <c r="J7" s="30" t="s">
        <v>108</v>
      </c>
      <c r="K7" s="30">
        <v>0</v>
      </c>
      <c r="L7" s="34">
        <f aca="true" t="shared" si="2" ref="L7:L24">I7*K7</f>
        <v>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</row>
    <row r="8" spans="2:12" ht="84" customHeight="1" thickBot="1">
      <c r="B8" s="28" t="s">
        <v>21</v>
      </c>
      <c r="C8" s="22" t="s">
        <v>82</v>
      </c>
      <c r="D8" s="15" t="s">
        <v>144</v>
      </c>
      <c r="E8" s="16" t="s">
        <v>4</v>
      </c>
      <c r="F8" s="19">
        <v>1</v>
      </c>
      <c r="G8" s="29" t="str">
        <f t="shared" si="0"/>
        <v>KNR 4-01
0401-0329-05-060</v>
      </c>
      <c r="H8" s="29" t="str">
        <f t="shared" si="1"/>
        <v>Wykucie otworów w ścianach z cegieł o grubości ponad 1/2 cegły na zaprawie cementowej,dla otworów drzwiowych i okiennych
krotność = 1</v>
      </c>
      <c r="I8" s="30">
        <v>1.71</v>
      </c>
      <c r="J8" s="30" t="s">
        <v>109</v>
      </c>
      <c r="K8" s="30">
        <v>0</v>
      </c>
      <c r="L8" s="34">
        <f t="shared" si="2"/>
        <v>0</v>
      </c>
    </row>
    <row r="9" spans="2:12" ht="84" customHeight="1" thickBot="1">
      <c r="B9" s="28" t="s">
        <v>33</v>
      </c>
      <c r="C9" s="22" t="s">
        <v>84</v>
      </c>
      <c r="D9" s="15" t="s">
        <v>130</v>
      </c>
      <c r="E9" s="16" t="s">
        <v>9</v>
      </c>
      <c r="F9" s="19">
        <v>1</v>
      </c>
      <c r="G9" s="29" t="str">
        <f t="shared" si="0"/>
        <v>KNR 4-03
0403-1122-02-020</v>
      </c>
      <c r="H9" s="29" t="str">
        <f t="shared" si="1"/>
        <v>Demontaż gniazd wtyczkowych,podtynkowych
krotność = 1</v>
      </c>
      <c r="I9" s="30">
        <v>18</v>
      </c>
      <c r="J9" s="30" t="s">
        <v>110</v>
      </c>
      <c r="K9" s="30">
        <v>0</v>
      </c>
      <c r="L9" s="34">
        <f t="shared" si="2"/>
        <v>0</v>
      </c>
    </row>
    <row r="10" spans="2:12" ht="84" customHeight="1" thickBot="1">
      <c r="B10" s="28" t="s">
        <v>44</v>
      </c>
      <c r="C10" s="22" t="s">
        <v>84</v>
      </c>
      <c r="D10" s="15" t="s">
        <v>134</v>
      </c>
      <c r="E10" s="16" t="s">
        <v>7</v>
      </c>
      <c r="F10" s="19">
        <v>1</v>
      </c>
      <c r="G10" s="29" t="str">
        <f t="shared" si="0"/>
        <v>KNR 4-03
0403-1001-05-040</v>
      </c>
      <c r="H10" s="29" t="str">
        <f t="shared" si="1"/>
        <v>Wykucie ręcznie bruzd dla przewodów wtynkowych na podłożu z cegły
krotność = 1</v>
      </c>
      <c r="I10" s="30">
        <v>54</v>
      </c>
      <c r="J10" s="30" t="s">
        <v>107</v>
      </c>
      <c r="K10" s="30">
        <v>0</v>
      </c>
      <c r="L10" s="34">
        <f t="shared" si="2"/>
        <v>0</v>
      </c>
    </row>
    <row r="11" spans="2:12" ht="84" customHeight="1" thickBot="1">
      <c r="B11" s="28" t="s">
        <v>58</v>
      </c>
      <c r="C11" s="22" t="s">
        <v>78</v>
      </c>
      <c r="D11" s="15" t="s">
        <v>143</v>
      </c>
      <c r="E11" s="16" t="s">
        <v>90</v>
      </c>
      <c r="F11" s="19">
        <v>1</v>
      </c>
      <c r="G11" s="29" t="str">
        <f t="shared" si="0"/>
        <v>KNNR 5
N005-0205-010-040</v>
      </c>
      <c r="H11" s="29" t="str">
        <f t="shared" si="1"/>
        <v>Przewody kabelkowe o łącznym przekroju żył do 7,5 mm2 układane p.t.w gotowych bruzdach w podłożu innym niż beton
krotność = 1</v>
      </c>
      <c r="I11" s="30">
        <v>54</v>
      </c>
      <c r="J11" s="30" t="s">
        <v>107</v>
      </c>
      <c r="K11" s="30">
        <v>0</v>
      </c>
      <c r="L11" s="34">
        <f t="shared" si="2"/>
        <v>0</v>
      </c>
    </row>
    <row r="12" spans="2:12" ht="84" customHeight="1" thickBot="1">
      <c r="B12" s="28" t="s">
        <v>64</v>
      </c>
      <c r="C12" s="22" t="s">
        <v>84</v>
      </c>
      <c r="D12" s="15" t="s">
        <v>129</v>
      </c>
      <c r="E12" s="16" t="s">
        <v>8</v>
      </c>
      <c r="F12" s="19">
        <v>1</v>
      </c>
      <c r="G12" s="29" t="str">
        <f t="shared" si="0"/>
        <v>KNR 4-03
0403-1012-01-040</v>
      </c>
      <c r="H12" s="29" t="str">
        <f t="shared" si="1"/>
        <v>Zaprawianie bruzd o szerokości do 25 mm
krotność = 1</v>
      </c>
      <c r="I12" s="30">
        <v>54</v>
      </c>
      <c r="J12" s="30" t="s">
        <v>107</v>
      </c>
      <c r="K12" s="30">
        <v>0</v>
      </c>
      <c r="L12" s="34">
        <f t="shared" si="2"/>
        <v>0</v>
      </c>
    </row>
    <row r="13" spans="2:12" ht="84" customHeight="1" thickBot="1">
      <c r="B13" s="28" t="s">
        <v>65</v>
      </c>
      <c r="C13" s="22" t="s">
        <v>79</v>
      </c>
      <c r="D13" s="15" t="s">
        <v>136</v>
      </c>
      <c r="E13" s="16" t="s">
        <v>91</v>
      </c>
      <c r="F13" s="19">
        <v>1</v>
      </c>
      <c r="G13" s="29" t="str">
        <f t="shared" si="0"/>
        <v>KNNR Wacetob 5
N005-0306-020-020</v>
      </c>
      <c r="H13" s="29" t="str">
        <f t="shared" si="1"/>
        <v>Łączniki instalacyjne jednobiegunowe podtynkowe w puszkach instalacyjnych
krotność = 1</v>
      </c>
      <c r="I13" s="30">
        <v>18</v>
      </c>
      <c r="J13" s="30" t="s">
        <v>110</v>
      </c>
      <c r="K13" s="30">
        <v>0</v>
      </c>
      <c r="L13" s="34">
        <f t="shared" si="2"/>
        <v>0</v>
      </c>
    </row>
    <row r="14" spans="2:12" ht="84" customHeight="1" thickBot="1">
      <c r="B14" s="28" t="s">
        <v>66</v>
      </c>
      <c r="C14" s="22" t="s">
        <v>83</v>
      </c>
      <c r="D14" s="15" t="s">
        <v>142</v>
      </c>
      <c r="E14" s="16" t="s">
        <v>48</v>
      </c>
      <c r="F14" s="19">
        <v>1</v>
      </c>
      <c r="G14" s="29" t="str">
        <f t="shared" si="0"/>
        <v>KNR 4-01I
401I-0336-01-040</v>
      </c>
      <c r="H14" s="29" t="str">
        <f t="shared" si="1"/>
        <v>Wykucie bruzd poziomych o głębokości i szerokości 1/4 X 1/2 cegły w ścianach na zaprawie cementowo-wapiennej
krotność = 1</v>
      </c>
      <c r="I14" s="30">
        <v>21.6</v>
      </c>
      <c r="J14" s="30" t="s">
        <v>107</v>
      </c>
      <c r="K14" s="30">
        <v>0</v>
      </c>
      <c r="L14" s="34">
        <f t="shared" si="2"/>
        <v>0</v>
      </c>
    </row>
    <row r="15" spans="2:12" ht="84" customHeight="1" thickBot="1">
      <c r="B15" s="28" t="s">
        <v>67</v>
      </c>
      <c r="C15" s="22" t="s">
        <v>77</v>
      </c>
      <c r="D15" s="15" t="s">
        <v>137</v>
      </c>
      <c r="E15" s="16" t="s">
        <v>0</v>
      </c>
      <c r="F15" s="19">
        <v>1</v>
      </c>
      <c r="G15" s="29" t="str">
        <f t="shared" si="0"/>
        <v>KNKRB 03
0003-0405-02-060</v>
      </c>
      <c r="H15" s="29" t="str">
        <f t="shared" si="1"/>
        <v>Uzupełnienie konstrukcji betonowych - poduszka betonowa pod nadproża stalowe
krotność = 1</v>
      </c>
      <c r="I15" s="30">
        <v>0.08</v>
      </c>
      <c r="J15" s="30" t="s">
        <v>109</v>
      </c>
      <c r="K15" s="30">
        <v>0</v>
      </c>
      <c r="L15" s="34">
        <f t="shared" si="2"/>
        <v>0</v>
      </c>
    </row>
    <row r="16" spans="2:12" ht="84" customHeight="1" thickBot="1">
      <c r="B16" s="28" t="s">
        <v>11</v>
      </c>
      <c r="C16" s="22" t="s">
        <v>83</v>
      </c>
      <c r="D16" s="15" t="s">
        <v>141</v>
      </c>
      <c r="E16" s="16" t="s">
        <v>47</v>
      </c>
      <c r="F16" s="19">
        <v>1</v>
      </c>
      <c r="G16" s="29" t="str">
        <f t="shared" si="0"/>
        <v>KNR 4-01I
401I-0313-04-040</v>
      </c>
      <c r="H16" s="29" t="str">
        <f t="shared" si="1"/>
        <v>Wykonanie przesklepień otworów w ścianach z cegieł. Dostarczenie i obsadzenie belek stalowych do I NP 180 mm
krotność = 1</v>
      </c>
      <c r="I16" s="30">
        <v>21.6</v>
      </c>
      <c r="J16" s="30" t="s">
        <v>107</v>
      </c>
      <c r="K16" s="30">
        <v>0</v>
      </c>
      <c r="L16" s="34">
        <f t="shared" si="2"/>
        <v>0</v>
      </c>
    </row>
    <row r="17" spans="2:12" ht="84" customHeight="1" thickBot="1">
      <c r="B17" s="28" t="s">
        <v>12</v>
      </c>
      <c r="C17" s="22" t="s">
        <v>80</v>
      </c>
      <c r="D17" s="15" t="s">
        <v>128</v>
      </c>
      <c r="E17" s="16" t="s">
        <v>2</v>
      </c>
      <c r="F17" s="19">
        <v>1</v>
      </c>
      <c r="G17" s="29" t="str">
        <f t="shared" si="0"/>
        <v>KNR 2-02
0202-0817-01-050</v>
      </c>
      <c r="H17" s="29" t="str">
        <f t="shared" si="1"/>
        <v>Osiatkowanie na ścianach i stropach.
krotność = 1</v>
      </c>
      <c r="I17" s="30">
        <v>7.45</v>
      </c>
      <c r="J17" s="30" t="s">
        <v>108</v>
      </c>
      <c r="K17" s="30">
        <v>0</v>
      </c>
      <c r="L17" s="34">
        <f t="shared" si="2"/>
        <v>0</v>
      </c>
    </row>
    <row r="18" spans="2:12" ht="84" customHeight="1" thickBot="1">
      <c r="B18" s="28" t="s">
        <v>13</v>
      </c>
      <c r="C18" s="22" t="s">
        <v>82</v>
      </c>
      <c r="D18" s="15" t="s">
        <v>140</v>
      </c>
      <c r="E18" s="16" t="s">
        <v>3</v>
      </c>
      <c r="F18" s="19">
        <v>1</v>
      </c>
      <c r="G18" s="29" t="str">
        <f t="shared" si="0"/>
        <v>KNR 4-01
0401-0318-03-050</v>
      </c>
      <c r="H18" s="29" t="str">
        <f t="shared" si="1"/>
        <v>Obsadzenie ościeżnic drewnianych w ścianach wewnętrznych z cegieł o powierzchni otworu ponad 2,0 m2
krotność = 1</v>
      </c>
      <c r="I18" s="30">
        <v>43.05</v>
      </c>
      <c r="J18" s="30" t="s">
        <v>108</v>
      </c>
      <c r="K18" s="30">
        <v>0</v>
      </c>
      <c r="L18" s="34">
        <f t="shared" si="2"/>
        <v>0</v>
      </c>
    </row>
    <row r="19" spans="2:12" ht="84" customHeight="1" thickBot="1">
      <c r="B19" s="28" t="s">
        <v>14</v>
      </c>
      <c r="C19" s="22"/>
      <c r="D19" s="15" t="s">
        <v>132</v>
      </c>
      <c r="E19" s="16" t="s">
        <v>68</v>
      </c>
      <c r="F19" s="19">
        <v>1</v>
      </c>
      <c r="G19" s="29" t="str">
        <f t="shared" si="0"/>
        <v>
AW-020</v>
      </c>
      <c r="H19" s="29" t="str">
        <f t="shared" si="1"/>
        <v>Ościeżnice drewniane regulowane  - kalkulacja własna
krotność = 1</v>
      </c>
      <c r="I19" s="30">
        <v>18</v>
      </c>
      <c r="J19" s="30" t="s">
        <v>110</v>
      </c>
      <c r="K19" s="30">
        <v>0</v>
      </c>
      <c r="L19" s="34">
        <f t="shared" si="2"/>
        <v>0</v>
      </c>
    </row>
    <row r="20" spans="2:12" ht="84" customHeight="1" thickBot="1">
      <c r="B20" s="28" t="s">
        <v>15</v>
      </c>
      <c r="C20" s="22"/>
      <c r="D20" s="15" t="s">
        <v>131</v>
      </c>
      <c r="E20" s="16" t="s">
        <v>68</v>
      </c>
      <c r="F20" s="19">
        <v>1</v>
      </c>
      <c r="G20" s="29" t="str">
        <f t="shared" si="0"/>
        <v>
AW-020</v>
      </c>
      <c r="H20" s="29" t="str">
        <f t="shared" si="1"/>
        <v>Skrzydło drzwi wewnętrznych - kalkulacja własna
krotność = 1</v>
      </c>
      <c r="I20" s="30">
        <v>18</v>
      </c>
      <c r="J20" s="30" t="s">
        <v>110</v>
      </c>
      <c r="K20" s="30">
        <v>0</v>
      </c>
      <c r="L20" s="34">
        <f t="shared" si="2"/>
        <v>0</v>
      </c>
    </row>
    <row r="21" spans="2:12" ht="84" customHeight="1" thickBot="1">
      <c r="B21" s="28" t="s">
        <v>16</v>
      </c>
      <c r="C21" s="22" t="s">
        <v>82</v>
      </c>
      <c r="D21" s="15" t="s">
        <v>145</v>
      </c>
      <c r="E21" s="16" t="s">
        <v>6</v>
      </c>
      <c r="F21" s="19">
        <v>1</v>
      </c>
      <c r="G21" s="29" t="str">
        <f t="shared" si="0"/>
        <v>KNR 4-01
0401-0705-05-040</v>
      </c>
      <c r="H21" s="29" t="str">
        <f t="shared" si="1"/>
        <v>Wykonanie pasów szer.do 30cm z tynku kat.III na zaprawie z wapna gasz.na murach z cegieł lub ścianach beton.pokryw.bruzdy,osiatkowanie siatką cięto-ciągnioną
krotność = 1</v>
      </c>
      <c r="I21" s="30">
        <v>90</v>
      </c>
      <c r="J21" s="30" t="s">
        <v>107</v>
      </c>
      <c r="K21" s="30">
        <v>0</v>
      </c>
      <c r="L21" s="34">
        <f t="shared" si="2"/>
        <v>0</v>
      </c>
    </row>
    <row r="22" spans="2:12" ht="84" customHeight="1" thickBot="1">
      <c r="B22" s="28" t="s">
        <v>17</v>
      </c>
      <c r="C22" s="22" t="s">
        <v>80</v>
      </c>
      <c r="D22" s="15" t="s">
        <v>138</v>
      </c>
      <c r="E22" s="16" t="s">
        <v>1</v>
      </c>
      <c r="F22" s="19">
        <v>1</v>
      </c>
      <c r="G22" s="29" t="str">
        <f t="shared" si="0"/>
        <v>KNR 2-02
0202-0815-04-050</v>
      </c>
      <c r="H22" s="29" t="str">
        <f t="shared" si="1"/>
        <v>Gładź gipsowa dwuwarstwowa,na ścianach z elementów prefabrykowanych i betonów wylewanych.
krotność = 1</v>
      </c>
      <c r="I22" s="30">
        <v>90</v>
      </c>
      <c r="J22" s="30" t="s">
        <v>108</v>
      </c>
      <c r="K22" s="30">
        <v>0</v>
      </c>
      <c r="L22" s="34">
        <f t="shared" si="2"/>
        <v>0</v>
      </c>
    </row>
    <row r="23" spans="2:12" ht="84" customHeight="1" thickBot="1">
      <c r="B23" s="28" t="s">
        <v>18</v>
      </c>
      <c r="C23" s="22" t="s">
        <v>81</v>
      </c>
      <c r="D23" s="15" t="s">
        <v>139</v>
      </c>
      <c r="E23" s="16" t="s">
        <v>23</v>
      </c>
      <c r="F23" s="19">
        <v>1</v>
      </c>
      <c r="G23" s="29" t="str">
        <f t="shared" si="0"/>
        <v>KNR 2-02W
202W-1510-03-050</v>
      </c>
      <c r="H23" s="29" t="str">
        <f t="shared" si="1"/>
        <v>Dwukrotne malowanie z gruntowaniem,farbą emulsyjną powierzchni wewnętrznych z podłoży gipsowych
krotność = 1</v>
      </c>
      <c r="I23" s="30">
        <v>57.4</v>
      </c>
      <c r="J23" s="30" t="s">
        <v>108</v>
      </c>
      <c r="K23" s="30">
        <v>0</v>
      </c>
      <c r="L23" s="34">
        <f t="shared" si="2"/>
        <v>0</v>
      </c>
    </row>
    <row r="24" spans="2:12" ht="84" customHeight="1" thickBot="1">
      <c r="B24" s="28" t="s">
        <v>19</v>
      </c>
      <c r="C24" s="22" t="s">
        <v>83</v>
      </c>
      <c r="D24" s="15" t="s">
        <v>135</v>
      </c>
      <c r="E24" s="16" t="s">
        <v>46</v>
      </c>
      <c r="F24" s="19">
        <v>1</v>
      </c>
      <c r="G24" s="29" t="str">
        <f t="shared" si="0"/>
        <v>KNR 4-01I
401I-0106-04-060</v>
      </c>
      <c r="H24" s="29" t="str">
        <f t="shared" si="1"/>
        <v>Usunięcie z parteru budynku gruzu i ziemi bez względu na kategorię
krotność = 1</v>
      </c>
      <c r="I24" s="30">
        <v>2.47</v>
      </c>
      <c r="J24" s="30" t="s">
        <v>109</v>
      </c>
      <c r="K24" s="30">
        <v>0</v>
      </c>
      <c r="L24" s="34">
        <f t="shared" si="2"/>
        <v>0</v>
      </c>
    </row>
    <row r="25" spans="2:12" ht="14.25" thickBot="1">
      <c r="B25" s="25" t="s">
        <v>21</v>
      </c>
      <c r="C25" s="21"/>
      <c r="D25" s="13"/>
      <c r="E25" s="12"/>
      <c r="F25" s="18">
        <v>1</v>
      </c>
      <c r="G25" s="27"/>
      <c r="H25" s="25" t="s">
        <v>126</v>
      </c>
      <c r="I25" s="26">
        <v>1</v>
      </c>
      <c r="J25" s="25"/>
      <c r="K25" s="24"/>
      <c r="L25" s="33"/>
    </row>
    <row r="26" spans="2:12" ht="84" customHeight="1" thickBot="1">
      <c r="B26" s="28" t="s">
        <v>20</v>
      </c>
      <c r="C26" s="22" t="s">
        <v>82</v>
      </c>
      <c r="D26" s="15" t="s">
        <v>133</v>
      </c>
      <c r="E26" s="16" t="s">
        <v>5</v>
      </c>
      <c r="F26" s="19">
        <v>1</v>
      </c>
      <c r="G26" s="29" t="str">
        <f aca="true" t="shared" si="3" ref="G26:G43">C26&amp;CHAR(10)&amp;CHAR(10)&amp;E26</f>
        <v>KNR 4-01
0401-0354-05-050</v>
      </c>
      <c r="H26" s="29" t="str">
        <f aca="true" t="shared" si="4" ref="H26:H43">D26&amp;CHAR(10)&amp;CHAR(10)&amp;"krotność = "&amp;F26</f>
        <v>Wykucie z muru ościeżnic drewnianych o powierzchni ponad 2 m2
krotność = 1</v>
      </c>
      <c r="I26" s="30">
        <v>43.47</v>
      </c>
      <c r="J26" s="30" t="s">
        <v>108</v>
      </c>
      <c r="K26" s="30">
        <v>0</v>
      </c>
      <c r="L26" s="34">
        <f aca="true" t="shared" si="5" ref="L26:L43">I26*K26</f>
        <v>0</v>
      </c>
    </row>
    <row r="27" spans="2:12" ht="84" customHeight="1" thickBot="1">
      <c r="B27" s="28" t="s">
        <v>22</v>
      </c>
      <c r="C27" s="22" t="s">
        <v>82</v>
      </c>
      <c r="D27" s="15" t="s">
        <v>144</v>
      </c>
      <c r="E27" s="16" t="s">
        <v>4</v>
      </c>
      <c r="F27" s="19">
        <v>1</v>
      </c>
      <c r="G27" s="29" t="str">
        <f t="shared" si="3"/>
        <v>KNR 4-01
0401-0329-05-060</v>
      </c>
      <c r="H27" s="29" t="str">
        <f t="shared" si="4"/>
        <v>Wykucie otworów w ścianach z cegieł o grubości ponad 1/2 cegły na zaprawie cementowej,dla otworów drzwiowych i okiennych
krotność = 1</v>
      </c>
      <c r="I27" s="30">
        <v>2.66</v>
      </c>
      <c r="J27" s="30" t="s">
        <v>109</v>
      </c>
      <c r="K27" s="30">
        <v>0</v>
      </c>
      <c r="L27" s="34">
        <f t="shared" si="5"/>
        <v>0</v>
      </c>
    </row>
    <row r="28" spans="2:12" ht="84" customHeight="1" thickBot="1">
      <c r="B28" s="28" t="s">
        <v>24</v>
      </c>
      <c r="C28" s="22" t="s">
        <v>84</v>
      </c>
      <c r="D28" s="15" t="s">
        <v>130</v>
      </c>
      <c r="E28" s="16" t="s">
        <v>9</v>
      </c>
      <c r="F28" s="19">
        <v>1</v>
      </c>
      <c r="G28" s="29" t="str">
        <f t="shared" si="3"/>
        <v>KNR 4-03
0403-1122-02-020</v>
      </c>
      <c r="H28" s="29" t="str">
        <f t="shared" si="4"/>
        <v>Demontaż gniazd wtyczkowych,podtynkowych
krotność = 1</v>
      </c>
      <c r="I28" s="30">
        <v>21</v>
      </c>
      <c r="J28" s="30" t="s">
        <v>110</v>
      </c>
      <c r="K28" s="30">
        <v>0</v>
      </c>
      <c r="L28" s="34">
        <f t="shared" si="5"/>
        <v>0</v>
      </c>
    </row>
    <row r="29" spans="2:12" ht="84" customHeight="1" thickBot="1">
      <c r="B29" s="28" t="s">
        <v>25</v>
      </c>
      <c r="C29" s="22" t="s">
        <v>84</v>
      </c>
      <c r="D29" s="15" t="s">
        <v>134</v>
      </c>
      <c r="E29" s="16" t="s">
        <v>7</v>
      </c>
      <c r="F29" s="19">
        <v>1</v>
      </c>
      <c r="G29" s="29" t="str">
        <f t="shared" si="3"/>
        <v>KNR 4-03
0403-1001-05-040</v>
      </c>
      <c r="H29" s="29" t="str">
        <f t="shared" si="4"/>
        <v>Wykucie ręcznie bruzd dla przewodów wtynkowych na podłożu z cegły
krotność = 1</v>
      </c>
      <c r="I29" s="30">
        <v>63</v>
      </c>
      <c r="J29" s="30" t="s">
        <v>107</v>
      </c>
      <c r="K29" s="30">
        <v>0</v>
      </c>
      <c r="L29" s="34">
        <f t="shared" si="5"/>
        <v>0</v>
      </c>
    </row>
    <row r="30" spans="2:12" ht="84" customHeight="1" thickBot="1">
      <c r="B30" s="28" t="s">
        <v>26</v>
      </c>
      <c r="C30" s="22" t="s">
        <v>78</v>
      </c>
      <c r="D30" s="15" t="s">
        <v>143</v>
      </c>
      <c r="E30" s="16" t="s">
        <v>90</v>
      </c>
      <c r="F30" s="19">
        <v>1</v>
      </c>
      <c r="G30" s="29" t="str">
        <f t="shared" si="3"/>
        <v>KNNR 5
N005-0205-010-040</v>
      </c>
      <c r="H30" s="29" t="str">
        <f t="shared" si="4"/>
        <v>Przewody kabelkowe o łącznym przekroju żył do 7,5 mm2 układane p.t.w gotowych bruzdach w podłożu innym niż beton
krotność = 1</v>
      </c>
      <c r="I30" s="30">
        <v>63</v>
      </c>
      <c r="J30" s="30" t="s">
        <v>107</v>
      </c>
      <c r="K30" s="30">
        <v>0</v>
      </c>
      <c r="L30" s="34">
        <f t="shared" si="5"/>
        <v>0</v>
      </c>
    </row>
    <row r="31" spans="2:12" ht="84" customHeight="1" thickBot="1">
      <c r="B31" s="28" t="s">
        <v>27</v>
      </c>
      <c r="C31" s="22" t="s">
        <v>84</v>
      </c>
      <c r="D31" s="15" t="s">
        <v>129</v>
      </c>
      <c r="E31" s="16" t="s">
        <v>8</v>
      </c>
      <c r="F31" s="19">
        <v>1</v>
      </c>
      <c r="G31" s="29" t="str">
        <f t="shared" si="3"/>
        <v>KNR 4-03
0403-1012-01-040</v>
      </c>
      <c r="H31" s="29" t="str">
        <f t="shared" si="4"/>
        <v>Zaprawianie bruzd o szerokości do 25 mm
krotność = 1</v>
      </c>
      <c r="I31" s="30">
        <v>63</v>
      </c>
      <c r="J31" s="30" t="s">
        <v>107</v>
      </c>
      <c r="K31" s="30">
        <v>0</v>
      </c>
      <c r="L31" s="34">
        <f t="shared" si="5"/>
        <v>0</v>
      </c>
    </row>
    <row r="32" spans="2:12" ht="84" customHeight="1" thickBot="1">
      <c r="B32" s="28" t="s">
        <v>28</v>
      </c>
      <c r="C32" s="22" t="s">
        <v>79</v>
      </c>
      <c r="D32" s="15" t="s">
        <v>136</v>
      </c>
      <c r="E32" s="16" t="s">
        <v>91</v>
      </c>
      <c r="F32" s="19">
        <v>1</v>
      </c>
      <c r="G32" s="29" t="str">
        <f t="shared" si="3"/>
        <v>KNNR Wacetob 5
N005-0306-020-020</v>
      </c>
      <c r="H32" s="29" t="str">
        <f t="shared" si="4"/>
        <v>Łączniki instalacyjne jednobiegunowe podtynkowe w puszkach instalacyjnych
krotność = 1</v>
      </c>
      <c r="I32" s="30">
        <v>21</v>
      </c>
      <c r="J32" s="30" t="s">
        <v>110</v>
      </c>
      <c r="K32" s="30">
        <v>0</v>
      </c>
      <c r="L32" s="34">
        <f t="shared" si="5"/>
        <v>0</v>
      </c>
    </row>
    <row r="33" spans="2:12" ht="84" customHeight="1" thickBot="1">
      <c r="B33" s="28" t="s">
        <v>29</v>
      </c>
      <c r="C33" s="22" t="s">
        <v>83</v>
      </c>
      <c r="D33" s="15" t="s">
        <v>142</v>
      </c>
      <c r="E33" s="16" t="s">
        <v>48</v>
      </c>
      <c r="F33" s="19">
        <v>1</v>
      </c>
      <c r="G33" s="29" t="str">
        <f t="shared" si="3"/>
        <v>KNR 4-01I
401I-0336-01-040</v>
      </c>
      <c r="H33" s="29" t="str">
        <f t="shared" si="4"/>
        <v>Wykucie bruzd poziomych o głębokości i szerokości 1/4 X 1/2 cegły w ścianach na zaprawie cementowo-wapiennej
krotność = 1</v>
      </c>
      <c r="I33" s="30">
        <v>35.2</v>
      </c>
      <c r="J33" s="30" t="s">
        <v>107</v>
      </c>
      <c r="K33" s="30">
        <v>0</v>
      </c>
      <c r="L33" s="34">
        <f t="shared" si="5"/>
        <v>0</v>
      </c>
    </row>
    <row r="34" spans="2:12" ht="84" customHeight="1" thickBot="1">
      <c r="B34" s="28" t="s">
        <v>30</v>
      </c>
      <c r="C34" s="22" t="s">
        <v>77</v>
      </c>
      <c r="D34" s="15" t="s">
        <v>137</v>
      </c>
      <c r="E34" s="16" t="s">
        <v>0</v>
      </c>
      <c r="F34" s="19">
        <v>1</v>
      </c>
      <c r="G34" s="29" t="str">
        <f t="shared" si="3"/>
        <v>KNKRB 03
0003-0405-02-060</v>
      </c>
      <c r="H34" s="29" t="str">
        <f t="shared" si="4"/>
        <v>Uzupełnienie konstrukcji betonowych - poduszka betonowa pod nadproża stalowe
krotność = 1</v>
      </c>
      <c r="I34" s="30">
        <v>0.13</v>
      </c>
      <c r="J34" s="30" t="s">
        <v>109</v>
      </c>
      <c r="K34" s="30">
        <v>0</v>
      </c>
      <c r="L34" s="34">
        <f t="shared" si="5"/>
        <v>0</v>
      </c>
    </row>
    <row r="35" spans="2:12" ht="84" customHeight="1" thickBot="1">
      <c r="B35" s="28" t="s">
        <v>31</v>
      </c>
      <c r="C35" s="22" t="s">
        <v>83</v>
      </c>
      <c r="D35" s="15" t="s">
        <v>141</v>
      </c>
      <c r="E35" s="16" t="s">
        <v>47</v>
      </c>
      <c r="F35" s="19">
        <v>1</v>
      </c>
      <c r="G35" s="29" t="str">
        <f t="shared" si="3"/>
        <v>KNR 4-01I
401I-0313-04-040</v>
      </c>
      <c r="H35" s="29" t="str">
        <f t="shared" si="4"/>
        <v>Wykonanie przesklepień otworów w ścianach z cegieł. Dostarczenie i obsadzenie belek stalowych do I NP 180 mm
krotność = 1</v>
      </c>
      <c r="I35" s="30">
        <v>30.8</v>
      </c>
      <c r="J35" s="30" t="s">
        <v>107</v>
      </c>
      <c r="K35" s="30">
        <v>0</v>
      </c>
      <c r="L35" s="34">
        <f t="shared" si="5"/>
        <v>0</v>
      </c>
    </row>
    <row r="36" spans="2:12" ht="84" customHeight="1" thickBot="1">
      <c r="B36" s="28" t="s">
        <v>32</v>
      </c>
      <c r="C36" s="22" t="s">
        <v>80</v>
      </c>
      <c r="D36" s="15" t="s">
        <v>128</v>
      </c>
      <c r="E36" s="16" t="s">
        <v>2</v>
      </c>
      <c r="F36" s="19">
        <v>1</v>
      </c>
      <c r="G36" s="29" t="str">
        <f t="shared" si="3"/>
        <v>KNR 2-02
0202-0817-01-050</v>
      </c>
      <c r="H36" s="29" t="str">
        <f t="shared" si="4"/>
        <v>Osiatkowanie na ścianach i stropach.
krotność = 1</v>
      </c>
      <c r="I36" s="30">
        <v>10.63</v>
      </c>
      <c r="J36" s="30" t="s">
        <v>108</v>
      </c>
      <c r="K36" s="30">
        <v>0</v>
      </c>
      <c r="L36" s="34">
        <f t="shared" si="5"/>
        <v>0</v>
      </c>
    </row>
    <row r="37" spans="2:12" ht="84" customHeight="1" thickBot="1">
      <c r="B37" s="28" t="s">
        <v>34</v>
      </c>
      <c r="C37" s="22" t="s">
        <v>82</v>
      </c>
      <c r="D37" s="15" t="s">
        <v>140</v>
      </c>
      <c r="E37" s="16" t="s">
        <v>3</v>
      </c>
      <c r="F37" s="19">
        <v>1</v>
      </c>
      <c r="G37" s="29" t="str">
        <f t="shared" si="3"/>
        <v>KNR 4-01
0401-0318-03-050</v>
      </c>
      <c r="H37" s="29" t="str">
        <f t="shared" si="4"/>
        <v>Obsadzenie ościeżnic drewnianych w ścianach wewnętrznych z cegieł o powierzchni otworu ponad 2,0 m2
krotność = 1</v>
      </c>
      <c r="I37" s="30">
        <v>52.08</v>
      </c>
      <c r="J37" s="30" t="s">
        <v>108</v>
      </c>
      <c r="K37" s="30">
        <v>0</v>
      </c>
      <c r="L37" s="34">
        <f t="shared" si="5"/>
        <v>0</v>
      </c>
    </row>
    <row r="38" spans="2:12" ht="84" customHeight="1" thickBot="1">
      <c r="B38" s="28" t="s">
        <v>35</v>
      </c>
      <c r="C38" s="22"/>
      <c r="D38" s="15" t="s">
        <v>132</v>
      </c>
      <c r="E38" s="16" t="s">
        <v>68</v>
      </c>
      <c r="F38" s="19">
        <v>1</v>
      </c>
      <c r="G38" s="29" t="str">
        <f t="shared" si="3"/>
        <v>
AW-020</v>
      </c>
      <c r="H38" s="29" t="str">
        <f t="shared" si="4"/>
        <v>Ościeżnice drewniane regulowane  - kalkulacja własna
krotność = 1</v>
      </c>
      <c r="I38" s="30">
        <v>21</v>
      </c>
      <c r="J38" s="30" t="s">
        <v>110</v>
      </c>
      <c r="K38" s="30">
        <v>0</v>
      </c>
      <c r="L38" s="34">
        <f t="shared" si="5"/>
        <v>0</v>
      </c>
    </row>
    <row r="39" spans="2:12" ht="84" customHeight="1" thickBot="1">
      <c r="B39" s="28" t="s">
        <v>36</v>
      </c>
      <c r="C39" s="22"/>
      <c r="D39" s="15" t="s">
        <v>131</v>
      </c>
      <c r="E39" s="16" t="s">
        <v>68</v>
      </c>
      <c r="F39" s="19">
        <v>1</v>
      </c>
      <c r="G39" s="29" t="str">
        <f t="shared" si="3"/>
        <v>
AW-020</v>
      </c>
      <c r="H39" s="29" t="str">
        <f t="shared" si="4"/>
        <v>Skrzydło drzwi wewnętrznych - kalkulacja własna
krotność = 1</v>
      </c>
      <c r="I39" s="30">
        <v>21</v>
      </c>
      <c r="J39" s="30" t="s">
        <v>110</v>
      </c>
      <c r="K39" s="30">
        <v>0</v>
      </c>
      <c r="L39" s="34">
        <f t="shared" si="5"/>
        <v>0</v>
      </c>
    </row>
    <row r="40" spans="2:12" ht="84" customHeight="1" thickBot="1">
      <c r="B40" s="28" t="s">
        <v>37</v>
      </c>
      <c r="C40" s="22" t="s">
        <v>82</v>
      </c>
      <c r="D40" s="15" t="s">
        <v>145</v>
      </c>
      <c r="E40" s="16" t="s">
        <v>6</v>
      </c>
      <c r="F40" s="19">
        <v>1</v>
      </c>
      <c r="G40" s="29" t="str">
        <f t="shared" si="3"/>
        <v>KNR 4-01
0401-0705-05-040</v>
      </c>
      <c r="H40" s="29" t="str">
        <f t="shared" si="4"/>
        <v>Wykonanie pasów szer.do 30cm z tynku kat.III na zaprawie z wapna gasz.na murach z cegieł lub ścianach beton.pokryw.bruzdy,osiatkowanie siatką cięto-ciągnioną
krotność = 1</v>
      </c>
      <c r="I40" s="30">
        <v>109.8</v>
      </c>
      <c r="J40" s="30" t="s">
        <v>107</v>
      </c>
      <c r="K40" s="30">
        <v>0</v>
      </c>
      <c r="L40" s="34">
        <f t="shared" si="5"/>
        <v>0</v>
      </c>
    </row>
    <row r="41" spans="2:12" ht="84" customHeight="1" thickBot="1">
      <c r="B41" s="28" t="s">
        <v>38</v>
      </c>
      <c r="C41" s="22" t="s">
        <v>80</v>
      </c>
      <c r="D41" s="15" t="s">
        <v>138</v>
      </c>
      <c r="E41" s="16" t="s">
        <v>1</v>
      </c>
      <c r="F41" s="19">
        <v>1</v>
      </c>
      <c r="G41" s="29" t="str">
        <f t="shared" si="3"/>
        <v>KNR 2-02
0202-0815-04-050</v>
      </c>
      <c r="H41" s="29" t="str">
        <f t="shared" si="4"/>
        <v>Gładź gipsowa dwuwarstwowa,na ścianach z elementów prefabrykowanych i betonów wylewanych.
krotność = 1</v>
      </c>
      <c r="I41" s="30">
        <v>109.8</v>
      </c>
      <c r="J41" s="30" t="s">
        <v>108</v>
      </c>
      <c r="K41" s="30">
        <v>0</v>
      </c>
      <c r="L41" s="34">
        <f t="shared" si="5"/>
        <v>0</v>
      </c>
    </row>
    <row r="42" spans="2:12" ht="84" customHeight="1" thickBot="1">
      <c r="B42" s="28" t="s">
        <v>39</v>
      </c>
      <c r="C42" s="22" t="s">
        <v>81</v>
      </c>
      <c r="D42" s="15" t="s">
        <v>139</v>
      </c>
      <c r="E42" s="16" t="s">
        <v>23</v>
      </c>
      <c r="F42" s="19">
        <v>1</v>
      </c>
      <c r="G42" s="29" t="str">
        <f t="shared" si="3"/>
        <v>KNR 2-02W
202W-1510-03-050</v>
      </c>
      <c r="H42" s="29" t="str">
        <f t="shared" si="4"/>
        <v>Dwukrotne malowanie z gruntowaniem,farbą emulsyjną powierzchni wewnętrznych z podłoży gipsowych
krotność = 1</v>
      </c>
      <c r="I42" s="30">
        <v>74.47</v>
      </c>
      <c r="J42" s="30" t="s">
        <v>108</v>
      </c>
      <c r="K42" s="30">
        <v>0</v>
      </c>
      <c r="L42" s="34">
        <f t="shared" si="5"/>
        <v>0</v>
      </c>
    </row>
    <row r="43" spans="2:12" ht="84" customHeight="1" thickBot="1">
      <c r="B43" s="28" t="s">
        <v>40</v>
      </c>
      <c r="C43" s="22" t="s">
        <v>83</v>
      </c>
      <c r="D43" s="15" t="s">
        <v>135</v>
      </c>
      <c r="E43" s="16" t="s">
        <v>46</v>
      </c>
      <c r="F43" s="19">
        <v>1</v>
      </c>
      <c r="G43" s="29" t="str">
        <f t="shared" si="3"/>
        <v>KNR 4-01I
401I-0106-04-060</v>
      </c>
      <c r="H43" s="29" t="str">
        <f t="shared" si="4"/>
        <v>Usunięcie z parteru budynku gruzu i ziemi bez względu na kategorię
krotność = 1</v>
      </c>
      <c r="I43" s="30">
        <v>3.64</v>
      </c>
      <c r="J43" s="30" t="s">
        <v>109</v>
      </c>
      <c r="K43" s="30">
        <v>0</v>
      </c>
      <c r="L43" s="34">
        <f t="shared" si="5"/>
        <v>0</v>
      </c>
    </row>
    <row r="44" spans="2:12" ht="14.25" thickBot="1">
      <c r="B44" s="25" t="s">
        <v>33</v>
      </c>
      <c r="C44" s="21"/>
      <c r="D44" s="13"/>
      <c r="E44" s="12"/>
      <c r="F44" s="18">
        <v>1</v>
      </c>
      <c r="G44" s="27"/>
      <c r="H44" s="25" t="s">
        <v>127</v>
      </c>
      <c r="I44" s="26">
        <v>1</v>
      </c>
      <c r="J44" s="25"/>
      <c r="K44" s="24"/>
      <c r="L44" s="33"/>
    </row>
    <row r="45" spans="2:12" ht="84" customHeight="1" thickBot="1">
      <c r="B45" s="28" t="s">
        <v>41</v>
      </c>
      <c r="C45" s="22" t="s">
        <v>82</v>
      </c>
      <c r="D45" s="15" t="s">
        <v>133</v>
      </c>
      <c r="E45" s="16" t="s">
        <v>5</v>
      </c>
      <c r="F45" s="19">
        <v>1</v>
      </c>
      <c r="G45" s="29" t="str">
        <f aca="true" t="shared" si="6" ref="G45:G62">C45&amp;CHAR(10)&amp;CHAR(10)&amp;E45</f>
        <v>KNR 4-01
0401-0354-05-050</v>
      </c>
      <c r="H45" s="29" t="str">
        <f aca="true" t="shared" si="7" ref="H45:H62">D45&amp;CHAR(10)&amp;CHAR(10)&amp;"krotność = "&amp;F45</f>
        <v>Wykucie z muru ościeżnic drewnianych o powierzchni ponad 2 m2
krotność = 1</v>
      </c>
      <c r="I45" s="30">
        <v>43.47</v>
      </c>
      <c r="J45" s="30" t="s">
        <v>108</v>
      </c>
      <c r="K45" s="30">
        <v>0</v>
      </c>
      <c r="L45" s="34">
        <f aca="true" t="shared" si="8" ref="L45:L62">I45*K45</f>
        <v>0</v>
      </c>
    </row>
    <row r="46" spans="2:12" ht="84" customHeight="1" thickBot="1">
      <c r="B46" s="28" t="s">
        <v>42</v>
      </c>
      <c r="C46" s="22" t="s">
        <v>82</v>
      </c>
      <c r="D46" s="15" t="s">
        <v>144</v>
      </c>
      <c r="E46" s="16" t="s">
        <v>4</v>
      </c>
      <c r="F46" s="19">
        <v>1</v>
      </c>
      <c r="G46" s="29" t="str">
        <f t="shared" si="6"/>
        <v>KNR 4-01
0401-0329-05-060</v>
      </c>
      <c r="H46" s="29" t="str">
        <f t="shared" si="7"/>
        <v>Wykucie otworów w ścianach z cegieł o grubości ponad 1/2 cegły na zaprawie cementowej,dla otworów drzwiowych i okiennych
krotność = 1</v>
      </c>
      <c r="I46" s="30">
        <v>2.77</v>
      </c>
      <c r="J46" s="30" t="s">
        <v>109</v>
      </c>
      <c r="K46" s="30">
        <v>0</v>
      </c>
      <c r="L46" s="34">
        <f t="shared" si="8"/>
        <v>0</v>
      </c>
    </row>
    <row r="47" spans="2:12" ht="84" customHeight="1" thickBot="1">
      <c r="B47" s="28" t="s">
        <v>43</v>
      </c>
      <c r="C47" s="22" t="s">
        <v>84</v>
      </c>
      <c r="D47" s="15" t="s">
        <v>130</v>
      </c>
      <c r="E47" s="16" t="s">
        <v>9</v>
      </c>
      <c r="F47" s="19">
        <v>1</v>
      </c>
      <c r="G47" s="29" t="str">
        <f t="shared" si="6"/>
        <v>KNR 4-03
0403-1122-02-020</v>
      </c>
      <c r="H47" s="29" t="str">
        <f t="shared" si="7"/>
        <v>Demontaż gniazd wtyczkowych,podtynkowych
krotność = 1</v>
      </c>
      <c r="I47" s="30">
        <v>27</v>
      </c>
      <c r="J47" s="30" t="s">
        <v>110</v>
      </c>
      <c r="K47" s="30">
        <v>0</v>
      </c>
      <c r="L47" s="34">
        <f t="shared" si="8"/>
        <v>0</v>
      </c>
    </row>
    <row r="48" spans="2:12" ht="84" customHeight="1" thickBot="1">
      <c r="B48" s="28" t="s">
        <v>45</v>
      </c>
      <c r="C48" s="22" t="s">
        <v>84</v>
      </c>
      <c r="D48" s="15" t="s">
        <v>134</v>
      </c>
      <c r="E48" s="16" t="s">
        <v>7</v>
      </c>
      <c r="F48" s="19">
        <v>1</v>
      </c>
      <c r="G48" s="29" t="str">
        <f t="shared" si="6"/>
        <v>KNR 4-03
0403-1001-05-040</v>
      </c>
      <c r="H48" s="29" t="str">
        <f t="shared" si="7"/>
        <v>Wykucie ręcznie bruzd dla przewodów wtynkowych na podłożu z cegły
krotność = 1</v>
      </c>
      <c r="I48" s="30">
        <v>81</v>
      </c>
      <c r="J48" s="30" t="s">
        <v>107</v>
      </c>
      <c r="K48" s="30">
        <v>0</v>
      </c>
      <c r="L48" s="34">
        <f t="shared" si="8"/>
        <v>0</v>
      </c>
    </row>
    <row r="49" spans="2:12" ht="84" customHeight="1" thickBot="1">
      <c r="B49" s="28" t="s">
        <v>49</v>
      </c>
      <c r="C49" s="22" t="s">
        <v>78</v>
      </c>
      <c r="D49" s="15" t="s">
        <v>143</v>
      </c>
      <c r="E49" s="16" t="s">
        <v>90</v>
      </c>
      <c r="F49" s="19">
        <v>1</v>
      </c>
      <c r="G49" s="29" t="str">
        <f t="shared" si="6"/>
        <v>KNNR 5
N005-0205-010-040</v>
      </c>
      <c r="H49" s="29" t="str">
        <f t="shared" si="7"/>
        <v>Przewody kabelkowe o łącznym przekroju żył do 7,5 mm2 układane p.t.w gotowych bruzdach w podłożu innym niż beton
krotność = 1</v>
      </c>
      <c r="I49" s="30">
        <v>81</v>
      </c>
      <c r="J49" s="30" t="s">
        <v>107</v>
      </c>
      <c r="K49" s="30">
        <v>0</v>
      </c>
      <c r="L49" s="34">
        <f t="shared" si="8"/>
        <v>0</v>
      </c>
    </row>
    <row r="50" spans="2:12" ht="84" customHeight="1" thickBot="1">
      <c r="B50" s="28" t="s">
        <v>50</v>
      </c>
      <c r="C50" s="22" t="s">
        <v>84</v>
      </c>
      <c r="D50" s="15" t="s">
        <v>129</v>
      </c>
      <c r="E50" s="16" t="s">
        <v>8</v>
      </c>
      <c r="F50" s="19">
        <v>1</v>
      </c>
      <c r="G50" s="29" t="str">
        <f t="shared" si="6"/>
        <v>KNR 4-03
0403-1012-01-040</v>
      </c>
      <c r="H50" s="29" t="str">
        <f t="shared" si="7"/>
        <v>Zaprawianie bruzd o szerokości do 25 mm
krotność = 1</v>
      </c>
      <c r="I50" s="30">
        <v>81</v>
      </c>
      <c r="J50" s="30" t="s">
        <v>107</v>
      </c>
      <c r="K50" s="30">
        <v>0</v>
      </c>
      <c r="L50" s="34">
        <f t="shared" si="8"/>
        <v>0</v>
      </c>
    </row>
    <row r="51" spans="2:12" ht="84" customHeight="1" thickBot="1">
      <c r="B51" s="28" t="s">
        <v>51</v>
      </c>
      <c r="C51" s="22" t="s">
        <v>79</v>
      </c>
      <c r="D51" s="15" t="s">
        <v>136</v>
      </c>
      <c r="E51" s="16" t="s">
        <v>91</v>
      </c>
      <c r="F51" s="19">
        <v>1</v>
      </c>
      <c r="G51" s="29" t="str">
        <f t="shared" si="6"/>
        <v>KNNR Wacetob 5
N005-0306-020-020</v>
      </c>
      <c r="H51" s="29" t="str">
        <f t="shared" si="7"/>
        <v>Łączniki instalacyjne jednobiegunowe podtynkowe w puszkach instalacyjnych
krotność = 1</v>
      </c>
      <c r="I51" s="30">
        <v>27</v>
      </c>
      <c r="J51" s="30" t="s">
        <v>110</v>
      </c>
      <c r="K51" s="30">
        <v>0</v>
      </c>
      <c r="L51" s="34">
        <f t="shared" si="8"/>
        <v>0</v>
      </c>
    </row>
    <row r="52" spans="2:12" ht="84" customHeight="1" thickBot="1">
      <c r="B52" s="28" t="s">
        <v>52</v>
      </c>
      <c r="C52" s="22" t="s">
        <v>83</v>
      </c>
      <c r="D52" s="15" t="s">
        <v>142</v>
      </c>
      <c r="E52" s="16" t="s">
        <v>48</v>
      </c>
      <c r="F52" s="19">
        <v>1</v>
      </c>
      <c r="G52" s="29" t="str">
        <f t="shared" si="6"/>
        <v>KNR 4-01I
401I-0336-01-040</v>
      </c>
      <c r="H52" s="29" t="str">
        <f t="shared" si="7"/>
        <v>Wykucie bruzd poziomych o głębokości i szerokości 1/4 X 1/2 cegły w ścianach na zaprawie cementowo-wapiennej
krotność = 1</v>
      </c>
      <c r="I52" s="30">
        <v>35.2</v>
      </c>
      <c r="J52" s="30" t="s">
        <v>107</v>
      </c>
      <c r="K52" s="30">
        <v>0</v>
      </c>
      <c r="L52" s="34">
        <f t="shared" si="8"/>
        <v>0</v>
      </c>
    </row>
    <row r="53" spans="2:12" ht="84" customHeight="1" thickBot="1">
      <c r="B53" s="28" t="s">
        <v>53</v>
      </c>
      <c r="C53" s="22" t="s">
        <v>77</v>
      </c>
      <c r="D53" s="15" t="s">
        <v>137</v>
      </c>
      <c r="E53" s="16" t="s">
        <v>0</v>
      </c>
      <c r="F53" s="19">
        <v>1</v>
      </c>
      <c r="G53" s="29" t="str">
        <f t="shared" si="6"/>
        <v>KNKRB 03
0003-0405-02-060</v>
      </c>
      <c r="H53" s="29" t="str">
        <f t="shared" si="7"/>
        <v>Uzupełnienie konstrukcji betonowych - poduszka betonowa pod nadproża stalowe
krotność = 1</v>
      </c>
      <c r="I53" s="30">
        <v>0.13</v>
      </c>
      <c r="J53" s="30" t="s">
        <v>109</v>
      </c>
      <c r="K53" s="30">
        <v>0</v>
      </c>
      <c r="L53" s="34">
        <f t="shared" si="8"/>
        <v>0</v>
      </c>
    </row>
    <row r="54" spans="2:12" ht="84" customHeight="1" thickBot="1">
      <c r="B54" s="28" t="s">
        <v>54</v>
      </c>
      <c r="C54" s="22" t="s">
        <v>83</v>
      </c>
      <c r="D54" s="15" t="s">
        <v>141</v>
      </c>
      <c r="E54" s="16" t="s">
        <v>47</v>
      </c>
      <c r="F54" s="19">
        <v>1</v>
      </c>
      <c r="G54" s="29" t="str">
        <f t="shared" si="6"/>
        <v>KNR 4-01I
401I-0313-04-040</v>
      </c>
      <c r="H54" s="29" t="str">
        <f t="shared" si="7"/>
        <v>Wykonanie przesklepień otworów w ścianach z cegieł. Dostarczenie i obsadzenie belek stalowych do I NP 180 mm
krotność = 1</v>
      </c>
      <c r="I54" s="30">
        <v>30.8</v>
      </c>
      <c r="J54" s="30" t="s">
        <v>107</v>
      </c>
      <c r="K54" s="30">
        <v>0</v>
      </c>
      <c r="L54" s="34">
        <f t="shared" si="8"/>
        <v>0</v>
      </c>
    </row>
    <row r="55" spans="2:12" ht="84" customHeight="1" thickBot="1">
      <c r="B55" s="28" t="s">
        <v>55</v>
      </c>
      <c r="C55" s="22" t="s">
        <v>80</v>
      </c>
      <c r="D55" s="15" t="s">
        <v>128</v>
      </c>
      <c r="E55" s="16" t="s">
        <v>2</v>
      </c>
      <c r="F55" s="19">
        <v>1</v>
      </c>
      <c r="G55" s="29" t="str">
        <f t="shared" si="6"/>
        <v>KNR 2-02
0202-0817-01-050</v>
      </c>
      <c r="H55" s="29" t="str">
        <f t="shared" si="7"/>
        <v>Osiatkowanie na ścianach i stropach.
krotność = 1</v>
      </c>
      <c r="I55" s="30">
        <v>10.63</v>
      </c>
      <c r="J55" s="30" t="s">
        <v>108</v>
      </c>
      <c r="K55" s="30">
        <v>0</v>
      </c>
      <c r="L55" s="34">
        <f t="shared" si="8"/>
        <v>0</v>
      </c>
    </row>
    <row r="56" spans="2:12" ht="84" customHeight="1" thickBot="1">
      <c r="B56" s="28" t="s">
        <v>56</v>
      </c>
      <c r="C56" s="22" t="s">
        <v>82</v>
      </c>
      <c r="D56" s="15" t="s">
        <v>140</v>
      </c>
      <c r="E56" s="16" t="s">
        <v>3</v>
      </c>
      <c r="F56" s="19">
        <v>1</v>
      </c>
      <c r="G56" s="29" t="str">
        <f t="shared" si="6"/>
        <v>KNR 4-01
0401-0318-03-050</v>
      </c>
      <c r="H56" s="29" t="str">
        <f t="shared" si="7"/>
        <v>Obsadzenie ościeżnic drewnianych w ścianach wewnętrznych z cegieł o powierzchni otworu ponad 2,0 m2
krotność = 1</v>
      </c>
      <c r="I56" s="30">
        <v>52.08</v>
      </c>
      <c r="J56" s="30" t="s">
        <v>108</v>
      </c>
      <c r="K56" s="30">
        <v>0</v>
      </c>
      <c r="L56" s="34">
        <f t="shared" si="8"/>
        <v>0</v>
      </c>
    </row>
    <row r="57" spans="2:12" ht="84" customHeight="1" thickBot="1">
      <c r="B57" s="28" t="s">
        <v>57</v>
      </c>
      <c r="C57" s="22"/>
      <c r="D57" s="15" t="s">
        <v>132</v>
      </c>
      <c r="E57" s="16" t="s">
        <v>68</v>
      </c>
      <c r="F57" s="19">
        <v>1</v>
      </c>
      <c r="G57" s="29" t="str">
        <f t="shared" si="6"/>
        <v>
AW-020</v>
      </c>
      <c r="H57" s="29" t="str">
        <f t="shared" si="7"/>
        <v>Ościeżnice drewniane regulowane  - kalkulacja własna
krotność = 1</v>
      </c>
      <c r="I57" s="30">
        <v>21</v>
      </c>
      <c r="J57" s="30" t="s">
        <v>110</v>
      </c>
      <c r="K57" s="30">
        <v>0</v>
      </c>
      <c r="L57" s="34">
        <f t="shared" si="8"/>
        <v>0</v>
      </c>
    </row>
    <row r="58" spans="2:12" ht="84" customHeight="1" thickBot="1">
      <c r="B58" s="28" t="s">
        <v>59</v>
      </c>
      <c r="C58" s="22"/>
      <c r="D58" s="15" t="s">
        <v>131</v>
      </c>
      <c r="E58" s="16" t="s">
        <v>68</v>
      </c>
      <c r="F58" s="19">
        <v>1</v>
      </c>
      <c r="G58" s="29" t="str">
        <f t="shared" si="6"/>
        <v>
AW-020</v>
      </c>
      <c r="H58" s="29" t="str">
        <f t="shared" si="7"/>
        <v>Skrzydło drzwi wewnętrznych - kalkulacja własna
krotność = 1</v>
      </c>
      <c r="I58" s="30">
        <v>21</v>
      </c>
      <c r="J58" s="30" t="s">
        <v>110</v>
      </c>
      <c r="K58" s="30">
        <v>0</v>
      </c>
      <c r="L58" s="34">
        <f t="shared" si="8"/>
        <v>0</v>
      </c>
    </row>
    <row r="59" spans="2:12" ht="84" customHeight="1" thickBot="1">
      <c r="B59" s="28" t="s">
        <v>60</v>
      </c>
      <c r="C59" s="22" t="s">
        <v>82</v>
      </c>
      <c r="D59" s="15" t="s">
        <v>145</v>
      </c>
      <c r="E59" s="16" t="s">
        <v>6</v>
      </c>
      <c r="F59" s="19">
        <v>1</v>
      </c>
      <c r="G59" s="29" t="str">
        <f t="shared" si="6"/>
        <v>KNR 4-01
0401-0705-05-040</v>
      </c>
      <c r="H59" s="29" t="str">
        <f t="shared" si="7"/>
        <v>Wykonanie pasów szer.do 30cm z tynku kat.III na zaprawie z wapna gasz.na murach z cegieł lub ścianach beton.pokryw.bruzdy,osiatkowanie siatką cięto-ciągnioną
krotność = 1</v>
      </c>
      <c r="I59" s="30">
        <v>109.8</v>
      </c>
      <c r="J59" s="30" t="s">
        <v>107</v>
      </c>
      <c r="K59" s="30">
        <v>0</v>
      </c>
      <c r="L59" s="34">
        <f t="shared" si="8"/>
        <v>0</v>
      </c>
    </row>
    <row r="60" spans="2:12" ht="84" customHeight="1" thickBot="1">
      <c r="B60" s="28" t="s">
        <v>61</v>
      </c>
      <c r="C60" s="22" t="s">
        <v>80</v>
      </c>
      <c r="D60" s="15" t="s">
        <v>138</v>
      </c>
      <c r="E60" s="16" t="s">
        <v>1</v>
      </c>
      <c r="F60" s="19">
        <v>1</v>
      </c>
      <c r="G60" s="29" t="str">
        <f t="shared" si="6"/>
        <v>KNR 2-02
0202-0815-04-050</v>
      </c>
      <c r="H60" s="29" t="str">
        <f t="shared" si="7"/>
        <v>Gładź gipsowa dwuwarstwowa,na ścianach z elementów prefabrykowanych i betonów wylewanych.
krotność = 1</v>
      </c>
      <c r="I60" s="30">
        <v>109.8</v>
      </c>
      <c r="J60" s="30" t="s">
        <v>108</v>
      </c>
      <c r="K60" s="30">
        <v>0</v>
      </c>
      <c r="L60" s="34">
        <f t="shared" si="8"/>
        <v>0</v>
      </c>
    </row>
    <row r="61" spans="2:12" ht="84" customHeight="1" thickBot="1">
      <c r="B61" s="28" t="s">
        <v>62</v>
      </c>
      <c r="C61" s="22" t="s">
        <v>81</v>
      </c>
      <c r="D61" s="15" t="s">
        <v>139</v>
      </c>
      <c r="E61" s="16" t="s">
        <v>23</v>
      </c>
      <c r="F61" s="19">
        <v>1</v>
      </c>
      <c r="G61" s="29" t="str">
        <f t="shared" si="6"/>
        <v>KNR 2-02W
202W-1510-03-050</v>
      </c>
      <c r="H61" s="29" t="str">
        <f t="shared" si="7"/>
        <v>Dwukrotne malowanie z gruntowaniem,farbą emulsyjną powierzchni wewnętrznych z podłoży gipsowych
krotność = 1</v>
      </c>
      <c r="I61" s="30">
        <v>74.47</v>
      </c>
      <c r="J61" s="30" t="s">
        <v>108</v>
      </c>
      <c r="K61" s="30">
        <v>0</v>
      </c>
      <c r="L61" s="34">
        <f t="shared" si="8"/>
        <v>0</v>
      </c>
    </row>
    <row r="62" spans="2:12" ht="84" customHeight="1" thickBot="1">
      <c r="B62" s="28" t="s">
        <v>63</v>
      </c>
      <c r="C62" s="22" t="s">
        <v>83</v>
      </c>
      <c r="D62" s="15" t="s">
        <v>135</v>
      </c>
      <c r="E62" s="16" t="s">
        <v>46</v>
      </c>
      <c r="F62" s="19">
        <v>1</v>
      </c>
      <c r="G62" s="29" t="str">
        <f t="shared" si="6"/>
        <v>KNR 4-01I
401I-0106-04-060</v>
      </c>
      <c r="H62" s="29" t="str">
        <f t="shared" si="7"/>
        <v>Usunięcie z parteru budynku gruzu i ziemi bez względu na kategorię
krotność = 1</v>
      </c>
      <c r="I62" s="30">
        <v>3.64</v>
      </c>
      <c r="J62" s="30" t="s">
        <v>109</v>
      </c>
      <c r="K62" s="30">
        <v>0</v>
      </c>
      <c r="L62" s="34">
        <f t="shared" si="8"/>
        <v>0</v>
      </c>
    </row>
    <row r="63" spans="2:12" ht="12.75">
      <c r="B63" s="48"/>
      <c r="C63" s="49"/>
      <c r="D63" s="49"/>
      <c r="E63" s="49"/>
      <c r="F63" s="49"/>
      <c r="G63" s="50"/>
      <c r="H63" s="50" t="s">
        <v>148</v>
      </c>
      <c r="I63" s="17"/>
      <c r="J63" s="49"/>
      <c r="K63" s="49"/>
      <c r="L63" s="51"/>
    </row>
    <row r="64" spans="2:12" ht="13.5" thickBot="1">
      <c r="B64" s="43"/>
      <c r="C64" s="44"/>
      <c r="D64" s="44"/>
      <c r="E64" s="44"/>
      <c r="F64" s="44"/>
      <c r="G64" s="45"/>
      <c r="H64" s="45" t="s">
        <v>149</v>
      </c>
      <c r="I64" s="47"/>
      <c r="J64" s="44"/>
      <c r="K64" s="44"/>
      <c r="L64" s="46"/>
    </row>
  </sheetData>
  <sheetProtection/>
  <mergeCells count="1">
    <mergeCell ref="B3:L3"/>
  </mergeCells>
  <printOptions/>
  <pageMargins left="0.27569444444444446" right="0.27569444444444446" top="0.27569444444444446" bottom="0.27569444444444446" header="0.09861111111111112" footer="0.09861111111111112"/>
  <pageSetup firstPageNumber="1" useFirstPageNumber="1" fitToHeight="0" fitToWidth="1" horizontalDpi="300" verticalDpi="300" orientation="portrait" paperSize="9" scale="9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S1" sqref="M1:S16384"/>
    </sheetView>
  </sheetViews>
  <sheetFormatPr defaultColWidth="11.421875" defaultRowHeight="12.75"/>
  <cols>
    <col min="1" max="16384" width="11.421875" style="6" customWidth="1"/>
  </cols>
  <sheetData>
    <row r="1" spans="1:10" s="7" customFormat="1" ht="12.75">
      <c r="A1" s="7" t="s">
        <v>105</v>
      </c>
      <c r="B1" s="8">
        <v>1</v>
      </c>
      <c r="G1" s="9"/>
      <c r="I1" s="9"/>
      <c r="J1" s="9"/>
    </row>
    <row r="2" spans="1:12" s="7" customFormat="1" ht="39">
      <c r="A2" s="7" t="s">
        <v>93</v>
      </c>
      <c r="B2" s="8" t="s">
        <v>72</v>
      </c>
      <c r="C2" s="7" t="s">
        <v>103</v>
      </c>
      <c r="D2" s="7" t="s">
        <v>92</v>
      </c>
      <c r="E2" s="7" t="s">
        <v>101</v>
      </c>
      <c r="F2" s="7" t="s">
        <v>85</v>
      </c>
      <c r="G2" s="9" t="s">
        <v>74</v>
      </c>
      <c r="H2" s="7" t="s">
        <v>113</v>
      </c>
      <c r="I2" s="9" t="s">
        <v>96</v>
      </c>
      <c r="J2" s="9" t="s">
        <v>89</v>
      </c>
      <c r="K2" s="7" t="s">
        <v>69</v>
      </c>
      <c r="L2" s="7" t="s">
        <v>111</v>
      </c>
    </row>
    <row r="3" spans="1:12" s="11" customFormat="1" ht="46.5" customHeight="1">
      <c r="A3" s="10" t="s">
        <v>119</v>
      </c>
      <c r="B3" s="10" t="s">
        <v>120</v>
      </c>
      <c r="C3" s="10" t="s">
        <v>118</v>
      </c>
      <c r="D3" s="10" t="s">
        <v>116</v>
      </c>
      <c r="E3" s="10" t="s">
        <v>117</v>
      </c>
      <c r="F3" s="10" t="s">
        <v>124</v>
      </c>
      <c r="G3" s="10" t="s">
        <v>125</v>
      </c>
      <c r="H3" s="10" t="s">
        <v>123</v>
      </c>
      <c r="I3" s="10" t="s">
        <v>121</v>
      </c>
      <c r="J3" s="10" t="s">
        <v>122</v>
      </c>
      <c r="K3" s="10" t="s">
        <v>115</v>
      </c>
      <c r="L3" s="10" t="s">
        <v>114</v>
      </c>
    </row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/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Marach</dc:creator>
  <cp:keywords/>
  <dc:description/>
  <cp:lastModifiedBy>Anna Cepak</cp:lastModifiedBy>
  <cp:lastPrinted>2024-01-25T13:08:04Z</cp:lastPrinted>
  <dcterms:created xsi:type="dcterms:W3CDTF">2005-11-07T08:50:30Z</dcterms:created>
  <dcterms:modified xsi:type="dcterms:W3CDTF">2024-01-26T07:59:33Z</dcterms:modified>
  <cp:category/>
  <cp:version/>
  <cp:contentType/>
  <cp:contentStatus/>
  <cp:revision>3</cp:revision>
</cp:coreProperties>
</file>