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mjanowiak\Pulpit\szatnia w Św.Katarzynie-przetarg na r. budowl\"/>
    </mc:Choice>
  </mc:AlternateContent>
  <bookViews>
    <workbookView xWindow="0" yWindow="0" windowWidth="18690" windowHeight="8790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7" l="1"/>
  <c r="F8" i="7" s="1"/>
  <c r="E8" i="7" l="1"/>
  <c r="G9" i="7"/>
  <c r="D11" i="7"/>
  <c r="D12" i="7" s="1"/>
  <c r="E9" i="7" l="1"/>
  <c r="F9" i="7"/>
  <c r="H11" i="7"/>
  <c r="I11" i="7"/>
  <c r="G11" i="7"/>
  <c r="F11" i="7" s="1"/>
  <c r="E11" i="7" l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<sst xmlns="http://schemas.openxmlformats.org/spreadsheetml/2006/main" count="185" uniqueCount="117">
  <si>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</si>
  <si>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</si>
  <si>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</si>
  <si>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</si>
  <si>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</si>
  <si>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</si>
  <si>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</si>
  <si>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</si>
  <si>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</si>
  <si>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</si>
  <si>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</si>
  <si>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</si>
  <si>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</si>
  <si>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</si>
  <si>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</si>
  <si>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</si>
  <si>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</si>
  <si>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</si>
  <si>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</si>
  <si>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</si>
  <si>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</si>
  <si>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</si>
  <si>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</si>
  <si>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</si>
  <si>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</si>
  <si>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</si>
  <si>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</si>
  <si>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</si>
  <si>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</si>
  <si>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</si>
  <si>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</si>
  <si>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</si>
  <si>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</si>
  <si>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</si>
  <si>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</si>
  <si>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</si>
  <si>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</si>
  <si>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</si>
  <si>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</si>
  <si>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</si>
  <si>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</si>
  <si>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</si>
  <si>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</si>
  <si>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</si>
  <si>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</si>
  <si>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</si>
  <si>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</si>
  <si>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</si>
  <si>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</si>
  <si>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</si>
  <si>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</si>
  <si>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</si>
  <si>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</si>
  <si>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</si>
  <si>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</si>
  <si>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</si>
  <si>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</si>
  <si>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</si>
  <si>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</si>
  <si>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</si>
  <si>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</si>
  <si>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</si>
  <si>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</si>
  <si>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</si>
  <si>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</si>
  <si>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</si>
  <si>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</si>
  <si>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</si>
  <si>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</si>
  <si>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</si>
  <si>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</si>
  <si>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</si>
  <si>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</si>
  <si>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</si>
  <si>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</si>
  <si>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</si>
  <si>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</si>
  <si>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</si>
  <si>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</si>
  <si>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</si>
  <si>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</si>
  <si>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</si>
  <si>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</si>
  <si>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</si>
  <si>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</si>
  <si>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</si>
  <si>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</si>
  <si>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</si>
  <si>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</si>
  <si>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</si>
  <si>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Suma netto</t>
  </si>
  <si>
    <t>Pozostało do wykonania wykonania netto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</si>
  <si>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</si>
  <si>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</si>
  <si>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</si>
  <si>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</si>
  <si>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</si>
  <si>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</si>
  <si>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</si>
  <si>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</si>
  <si>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</si>
  <si>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</si>
  <si>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</si>
  <si>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</si>
  <si>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</si>
  <si>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</si>
  <si>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</si>
  <si>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Kierownika robót</t>
  </si>
  <si>
    <t>Kierownik Robót Branżowy</t>
  </si>
  <si>
    <t>Kierownik Budowy</t>
  </si>
  <si>
    <t>Przedstawiciel Podwykonawcy</t>
  </si>
  <si>
    <t>Inspektor Nadzoru Branżowy</t>
  </si>
  <si>
    <t>Koordynator Nadzoru Inwestorskiego</t>
  </si>
  <si>
    <t>UWAGA: WSZYSTKIE PODPISY POWINNY BYĆ CZYTELNE (NIE DOPUSZCZA SIĘ PARAFEK) ORAZ OPATRZONE PIECZĄTKAMI (FIRMOWYMI/FUNKCYJNYMI/Z OKREŚLENIEM NR UPRAWNIEŃ)</t>
  </si>
  <si>
    <t>UWAGA: WSZYSTKIE STRONY POWINNY BYĆ ZAPARAFOWANE CZYTELNYMI PODPISAMI</t>
  </si>
  <si>
    <t>Załącznik nr 9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</si>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</sst>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4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0" fontId="23" fillId="0" borderId="0" xfId="0" applyFont="1"/>
    <xf numFmtId="0" fontId="33" fillId="0" borderId="0" xfId="0" applyFont="1" applyAlignment="1">
      <alignment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9"/>
  <sheetViews>
    <sheetView tabSelected="1" view="pageBreakPreview" topLeftCell="A13" zoomScale="60" zoomScaleNormal="100" workbookViewId="0">
      <selection activeCell="E106" sqref="E106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6" t="s">
        <v>116</v>
      </c>
      <c r="B2" s="196"/>
      <c r="C2" s="196"/>
      <c r="D2" s="196"/>
      <c r="E2" s="196"/>
      <c r="F2" s="196"/>
      <c r="G2" s="196"/>
    </row>
    <row r="3" spans="1:7" ht="45.75" customHeight="1" x14ac:dyDescent="0.25">
      <c r="B3" s="1"/>
      <c r="C3" s="4" t="s">
        <v>38</v>
      </c>
      <c r="D3" s="4"/>
      <c r="E3" s="200" t="s">
        <v>39</v>
      </c>
      <c r="F3" s="200"/>
      <c r="G3" s="200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200"/>
      <c r="F5" s="200"/>
      <c r="G5" s="200"/>
    </row>
    <row r="6" spans="1:7" ht="91.5" customHeight="1" x14ac:dyDescent="0.25">
      <c r="A6" s="201" t="s">
        <v>102</v>
      </c>
      <c r="B6" s="201"/>
      <c r="C6" s="201"/>
      <c r="D6" s="201"/>
      <c r="E6" s="201"/>
      <c r="F6" s="201"/>
      <c r="G6" s="201"/>
    </row>
    <row r="7" spans="1:7" s="8" customFormat="1" ht="34.5" x14ac:dyDescent="0.25">
      <c r="A7" s="202" t="s">
        <v>103</v>
      </c>
      <c r="B7" s="202"/>
      <c r="C7" s="202"/>
      <c r="D7" s="202"/>
      <c r="E7" s="202"/>
      <c r="F7" s="202"/>
      <c r="G7" s="202"/>
    </row>
    <row r="8" spans="1:7" s="8" customFormat="1" ht="20.25" x14ac:dyDescent="0.25">
      <c r="A8" s="199" t="s">
        <v>93</v>
      </c>
      <c r="B8" s="199"/>
      <c r="C8" s="199"/>
      <c r="D8" s="199"/>
      <c r="E8" s="199"/>
      <c r="F8" s="199"/>
      <c r="G8" s="199"/>
    </row>
    <row r="9" spans="1:7" s="8" customFormat="1" ht="20.25" x14ac:dyDescent="0.25">
      <c r="A9" s="199" t="s">
        <v>101</v>
      </c>
      <c r="B9" s="199"/>
      <c r="C9" s="199"/>
      <c r="D9" s="199"/>
      <c r="E9" s="199"/>
      <c r="F9" s="199"/>
      <c r="G9" s="199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7" t="s">
        <v>92</v>
      </c>
      <c r="D11" s="197"/>
      <c r="E11" s="198"/>
      <c r="F11" s="10"/>
      <c r="G11" s="10"/>
    </row>
    <row r="12" spans="1:7" s="14" customFormat="1" ht="20.25" x14ac:dyDescent="0.25">
      <c r="A12" s="8"/>
      <c r="B12" s="101"/>
      <c r="C12" s="102" t="s">
        <v>104</v>
      </c>
      <c r="D12" s="102" t="s">
        <v>107</v>
      </c>
      <c r="E12" s="100"/>
      <c r="F12" s="8"/>
      <c r="G12" s="8"/>
    </row>
    <row r="13" spans="1:7" s="14" customFormat="1" ht="20.25" x14ac:dyDescent="0.25">
      <c r="A13" s="8"/>
      <c r="B13" s="192" t="s">
        <v>94</v>
      </c>
      <c r="C13" s="102" t="s">
        <v>105</v>
      </c>
      <c r="D13" s="193" t="s">
        <v>95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106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Width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200" t="s">
        <v>39</v>
      </c>
      <c r="E2" s="200"/>
      <c r="F2" s="200"/>
      <c r="G2" s="200"/>
      <c r="H2" s="200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200" t="s">
        <v>41</v>
      </c>
      <c r="E4" s="200"/>
      <c r="F4" s="200"/>
      <c r="G4" s="200"/>
      <c r="H4" s="200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19" t="s">
        <v>67</v>
      </c>
      <c r="B6" s="219"/>
      <c r="C6" s="219"/>
      <c r="D6" s="219"/>
      <c r="E6" s="219"/>
      <c r="F6" s="219"/>
      <c r="G6" s="219"/>
      <c r="H6" s="219"/>
      <c r="I6" s="219"/>
      <c r="J6" s="219"/>
    </row>
    <row r="7" spans="1:10" x14ac:dyDescent="0.25">
      <c r="A7" s="219"/>
      <c r="B7" s="219"/>
      <c r="C7" s="219"/>
      <c r="D7" s="219"/>
      <c r="E7" s="219"/>
      <c r="F7" s="219"/>
      <c r="G7" s="219"/>
      <c r="H7" s="219"/>
      <c r="I7" s="219"/>
      <c r="J7" s="219"/>
    </row>
    <row r="8" spans="1:10" x14ac:dyDescent="0.25">
      <c r="A8" s="219"/>
      <c r="B8" s="219"/>
      <c r="C8" s="219"/>
      <c r="D8" s="219"/>
      <c r="E8" s="219"/>
      <c r="F8" s="219"/>
      <c r="G8" s="219"/>
      <c r="H8" s="219"/>
      <c r="I8" s="219"/>
      <c r="J8" s="219"/>
    </row>
    <row r="9" spans="1:10" s="8" customFormat="1" ht="20.25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</row>
    <row r="10" spans="1:10" s="8" customFormat="1" ht="34.5" x14ac:dyDescent="0.25">
      <c r="A10" s="202" t="s">
        <v>74</v>
      </c>
      <c r="B10" s="202"/>
      <c r="C10" s="202"/>
      <c r="D10" s="202"/>
      <c r="E10" s="202"/>
      <c r="F10" s="202"/>
      <c r="G10" s="202"/>
      <c r="H10" s="202"/>
      <c r="I10" s="202"/>
      <c r="J10" s="202"/>
    </row>
    <row r="11" spans="1:10" s="8" customFormat="1" ht="20.25" x14ac:dyDescent="0.25">
      <c r="A11" s="199" t="s">
        <v>75</v>
      </c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20" t="s">
        <v>76</v>
      </c>
      <c r="D13" s="221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10" t="s">
        <v>68</v>
      </c>
      <c r="C37" s="211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2" t="s">
        <v>69</v>
      </c>
      <c r="C42" s="212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2" t="s">
        <v>70</v>
      </c>
      <c r="C52" s="212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3" t="s">
        <v>51</v>
      </c>
      <c r="C53" s="214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5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17" t="s">
        <v>61</v>
      </c>
      <c r="J60" s="26"/>
    </row>
    <row r="61" spans="1:12" s="32" customFormat="1" ht="18" x14ac:dyDescent="0.25">
      <c r="A61" s="26"/>
      <c r="B61" s="216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18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03" t="e">
        <f>'Świdectwo nr 1 str 1'!#REF!</f>
        <v>#REF!</v>
      </c>
      <c r="E64" s="206">
        <v>1</v>
      </c>
      <c r="F64" s="203">
        <v>0</v>
      </c>
      <c r="G64" s="203">
        <v>0</v>
      </c>
      <c r="H64" s="203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04"/>
      <c r="E65" s="207"/>
      <c r="F65" s="204"/>
      <c r="G65" s="204"/>
      <c r="H65" s="204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04"/>
      <c r="E66" s="207"/>
      <c r="F66" s="204"/>
      <c r="G66" s="204"/>
      <c r="H66" s="204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05"/>
      <c r="E67" s="208"/>
      <c r="F67" s="205"/>
      <c r="G67" s="205"/>
      <c r="H67" s="205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9" t="s">
        <v>73</v>
      </c>
      <c r="C68" s="209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9" t="s">
        <v>71</v>
      </c>
      <c r="C69" s="209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9" t="s">
        <v>72</v>
      </c>
      <c r="C70" s="209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I60:I61"/>
    <mergeCell ref="D2:H2"/>
    <mergeCell ref="D4:H4"/>
    <mergeCell ref="A6:J9"/>
    <mergeCell ref="A10:J10"/>
    <mergeCell ref="A11:J11"/>
    <mergeCell ref="C13:D13"/>
    <mergeCell ref="B70:C70"/>
    <mergeCell ref="B37:C37"/>
    <mergeCell ref="B42:C42"/>
    <mergeCell ref="B52:C52"/>
    <mergeCell ref="B53:C53"/>
    <mergeCell ref="B60:B61"/>
    <mergeCell ref="B68:C68"/>
    <mergeCell ref="B69:C69"/>
    <mergeCell ref="D64:D67"/>
    <mergeCell ref="E64:E67"/>
    <mergeCell ref="F64:F67"/>
    <mergeCell ref="G64:G67"/>
    <mergeCell ref="H64:H67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Zeros="0" zoomScale="70" zoomScaleNormal="70" workbookViewId="0">
      <selection sqref="A1:J2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3" t="s">
        <v>115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8" x14ac:dyDescent="0.25">
      <c r="A3" s="96" t="s">
        <v>33</v>
      </c>
      <c r="B3" s="222" t="s">
        <v>55</v>
      </c>
      <c r="C3" s="222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100</v>
      </c>
      <c r="E5" s="98" t="s">
        <v>91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96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97</v>
      </c>
      <c r="D8" s="173">
        <v>2500</v>
      </c>
      <c r="E8" s="182">
        <f>D8-G8</f>
        <v>1800</v>
      </c>
      <c r="F8" s="187">
        <f>(G8/D8)</f>
        <v>0.28000000000000003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98</v>
      </c>
      <c r="D9" s="173">
        <v>7000</v>
      </c>
      <c r="E9" s="182">
        <f>D9-G9</f>
        <v>6200</v>
      </c>
      <c r="F9" s="187">
        <f>(G9/D9)</f>
        <v>0.1143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90</v>
      </c>
      <c r="D11" s="175">
        <f>9500</f>
        <v>9500</v>
      </c>
      <c r="E11" s="183">
        <f>SUM(E7:E9)</f>
        <v>8000</v>
      </c>
      <c r="F11" s="187">
        <f>(G11/D11)</f>
        <v>0.15790000000000001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99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/>
      <c r="D15" s="120" t="s">
        <v>109</v>
      </c>
      <c r="E15" s="120"/>
      <c r="G15" s="120"/>
      <c r="H15" s="120" t="s">
        <v>112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 t="s">
        <v>108</v>
      </c>
      <c r="E18" s="120"/>
      <c r="G18" s="120"/>
      <c r="H18" s="120" t="s">
        <v>111</v>
      </c>
    </row>
    <row r="21" spans="1:8" x14ac:dyDescent="0.25">
      <c r="D21" s="194" t="s">
        <v>110</v>
      </c>
    </row>
    <row r="30" spans="1:8" ht="60" x14ac:dyDescent="0.25">
      <c r="C30" s="195" t="s">
        <v>113</v>
      </c>
      <c r="D30" s="195" t="s">
        <v>114</v>
      </c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Mariusz Janowiak</cp:lastModifiedBy>
  <cp:lastPrinted>2023-08-23T11:14:56Z</cp:lastPrinted>
  <dcterms:created xsi:type="dcterms:W3CDTF">2015-06-22T11:10:55Z</dcterms:created>
  <dcterms:modified xsi:type="dcterms:W3CDTF">2023-08-23T11:15:04Z</dcterms:modified>
</cp:coreProperties>
</file>