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filterPrivacy="1" defaultThemeVersion="124226"/>
  <xr:revisionPtr revIDLastSave="0" documentId="13_ncr:1_{FA4B90D9-DECE-4AED-8B98-DF1943BE8B2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kusz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  <c r="H8" i="1" s="1"/>
  <c r="F11" i="1"/>
  <c r="H11" i="1" s="1"/>
  <c r="F4" i="1"/>
  <c r="H4" i="1" s="1"/>
  <c r="F5" i="1"/>
  <c r="H5" i="1" s="1"/>
  <c r="F6" i="1"/>
  <c r="H6" i="1" s="1"/>
  <c r="F7" i="1"/>
  <c r="H7" i="1" s="1"/>
  <c r="F9" i="1"/>
  <c r="H9" i="1" s="1"/>
  <c r="F10" i="1"/>
  <c r="H10" i="1" s="1"/>
  <c r="F12" i="1"/>
  <c r="H12" i="1" s="1"/>
  <c r="F13" i="1"/>
  <c r="H13" i="1" s="1"/>
  <c r="F3" i="1"/>
  <c r="H3" i="1" s="1"/>
  <c r="D10" i="1"/>
  <c r="D9" i="1"/>
  <c r="D8" i="1"/>
  <c r="H17" i="1" l="1"/>
  <c r="H20" i="1" s="1"/>
  <c r="H15" i="1"/>
  <c r="H18" i="1" s="1"/>
  <c r="H16" i="1" l="1"/>
  <c r="H19" i="1" s="1"/>
</calcChain>
</file>

<file path=xl/sharedStrings.xml><?xml version="1.0" encoding="utf-8"?>
<sst xmlns="http://schemas.openxmlformats.org/spreadsheetml/2006/main" count="36" uniqueCount="35">
  <si>
    <t xml:space="preserve">Lp. </t>
  </si>
  <si>
    <t xml:space="preserve">Czynności </t>
  </si>
  <si>
    <t>Jednostka miary</t>
  </si>
  <si>
    <t>Szacunkowa ilość jednostek rocznie</t>
  </si>
  <si>
    <t>Wartość netto w złotych</t>
  </si>
  <si>
    <t>Wartość brutto w złotych</t>
  </si>
  <si>
    <t>100 mb</t>
  </si>
  <si>
    <t>100m2</t>
  </si>
  <si>
    <t>Podsumowanie</t>
  </si>
  <si>
    <t>m3</t>
  </si>
  <si>
    <t>1.</t>
  </si>
  <si>
    <t>2.</t>
  </si>
  <si>
    <t>3.</t>
  </si>
  <si>
    <t>4.</t>
  </si>
  <si>
    <t>5.</t>
  </si>
  <si>
    <t>7.</t>
  </si>
  <si>
    <t>6.</t>
  </si>
  <si>
    <t>VAT 8%, (wyrażone w jednostce 1,08)</t>
  </si>
  <si>
    <t>Cena jednostkowa netto</t>
  </si>
  <si>
    <t>Oczyszczanie letnie mechaniczne jezdni dróg opasek i krawężników</t>
  </si>
  <si>
    <t xml:space="preserve">	Oczyszczanie letnie  ręczne-( łuki drogi i miejsca trudno dostępne- zaparkowane samochody)</t>
  </si>
  <si>
    <t>10mb</t>
  </si>
  <si>
    <t>Utrzymanie zimowe:
a) zima lekka strefa I i II
b) zima średnia strefa I i II
c) zima ciężka strefa I i II</t>
  </si>
  <si>
    <t>Sprzątanie pozimowe mechaniczne jezdni dróg, opasek i krawężników</t>
  </si>
  <si>
    <t xml:space="preserve">Sprzątanie pozimowe ręczne </t>
  </si>
  <si>
    <t xml:space="preserve">	Wywożenie śniegu</t>
  </si>
  <si>
    <t xml:space="preserve">	100 mb</t>
  </si>
  <si>
    <t xml:space="preserve">	10 mb</t>
  </si>
  <si>
    <t xml:space="preserve">Utrzymanie zimowe strefy III i IV                                        a) zima lekka 
b) zima średnia 
c) zima ciężka </t>
  </si>
  <si>
    <t xml:space="preserve"> Kwota Vat: (suma wartości netto poz. 1., poz. 2., poz. 3a)., 3b)., 3c)., poz. 4a), 4b), 4c), poz. 5, poz. 6, poz. 7). </t>
  </si>
  <si>
    <t xml:space="preserve">Wartość netto rocznej oferty: (suma wartości netto poz. 1., poz. 2., poz. 3a)., 3b)., 3c)., poz. 4a), 4b), 4c), poz. 5, poz. 6, poz. 7). </t>
  </si>
  <si>
    <t xml:space="preserve"> Wartość brutto rocznej oferty:(suma wartości netto poz. 1., poz. 2., poz. 3a)., 3b)., 3c)., poz. 4a, 4b, 4c, poz. 5, poz. 6, poz. 7). </t>
  </si>
  <si>
    <t>Cena oferty netto (wartość poz. 8 x 3 lata):</t>
  </si>
  <si>
    <t>Kwota Vat( wartość poz. 9 x 3 lata):</t>
  </si>
  <si>
    <t>Cena oferty brutto (wartość poz. 10 x 3 lata):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</si>
</sst>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charset val="238"/>
    </font>
    <font>
      <b/>
      <sz val="12"/>
      <color theme="1"/>
      <name val="Times New Roman"/>
      <family val="1"/>
      <charset val="238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2F9EC1"/>
        <bgColor indexed="64"/>
      </patternFill>
    </fill>
    <fill>
      <patternFill patternType="solid">
        <fgColor rgb="FF6699FF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164" fontId="0" fillId="0" borderId="0" xfId="0" applyNumberFormat="1" applyAlignment="1">
      <alignment horizont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164" fontId="2" fillId="6" borderId="2" xfId="0" applyNumberFormat="1" applyFont="1" applyFill="1" applyBorder="1" applyAlignment="1">
      <alignment horizontal="center" vertical="center" wrapText="1"/>
    </xf>
    <xf numFmtId="164" fontId="4" fillId="2" borderId="3" xfId="0" applyNumberFormat="1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 wrapText="1"/>
    </xf>
    <xf numFmtId="164" fontId="4" fillId="8" borderId="1" xfId="0" applyNumberFormat="1" applyFont="1" applyFill="1" applyBorder="1" applyAlignment="1">
      <alignment horizontal="center" vertical="center" wrapText="1"/>
    </xf>
    <xf numFmtId="164" fontId="5" fillId="8" borderId="1" xfId="0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5" fillId="7" borderId="3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5" fillId="9" borderId="3" xfId="0" applyFont="1" applyFill="1" applyBorder="1" applyAlignment="1">
      <alignment horizontal="center" vertical="center" wrapText="1"/>
    </xf>
    <xf numFmtId="0" fontId="1" fillId="9" borderId="3" xfId="0" applyFont="1" applyFill="1" applyBorder="1" applyAlignment="1">
      <alignment horizontal="center" vertical="center" wrapText="1"/>
    </xf>
    <xf numFmtId="0" fontId="5" fillId="10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2" fontId="2" fillId="6" borderId="2" xfId="0" applyNumberFormat="1" applyFont="1" applyFill="1" applyBorder="1" applyAlignment="1">
      <alignment horizontal="center" vertical="center" wrapText="1"/>
    </xf>
    <xf numFmtId="2" fontId="2" fillId="6" borderId="2" xfId="0" applyNumberFormat="1" applyFont="1" applyFill="1" applyBorder="1" applyAlignment="1">
      <alignment horizontal="center" wrapText="1"/>
    </xf>
    <xf numFmtId="2" fontId="1" fillId="2" borderId="3" xfId="0" applyNumberFormat="1" applyFont="1" applyFill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center" vertical="center" wrapText="1"/>
    </xf>
    <xf numFmtId="2" fontId="7" fillId="5" borderId="0" xfId="0" applyNumberFormat="1" applyFont="1" applyFill="1" applyAlignment="1">
      <alignment horizontal="center" vertical="center"/>
    </xf>
    <xf numFmtId="2" fontId="1" fillId="5" borderId="1" xfId="0" applyNumberFormat="1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vertical="center" wrapText="1"/>
    </xf>
    <xf numFmtId="2" fontId="1" fillId="7" borderId="1" xfId="0" applyNumberFormat="1" applyFont="1" applyFill="1" applyBorder="1" applyAlignment="1">
      <alignment horizontal="center" vertical="center" wrapText="1"/>
    </xf>
    <xf numFmtId="2" fontId="1" fillId="9" borderId="1" xfId="0" applyNumberFormat="1" applyFont="1" applyFill="1" applyBorder="1" applyAlignment="1">
      <alignment horizontal="center" vertical="center" wrapText="1"/>
    </xf>
    <xf numFmtId="2" fontId="1" fillId="10" borderId="1" xfId="0" applyNumberFormat="1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 wrapText="1"/>
    </xf>
    <xf numFmtId="0" fontId="4" fillId="2" borderId="3" xfId="0" applyFont="1" applyFill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164" fontId="8" fillId="0" borderId="0" xfId="0" applyNumberFormat="1" applyFont="1" applyAlignment="1">
      <alignment horizontal="center" vertical="center"/>
    </xf>
    <xf numFmtId="0" fontId="4" fillId="8" borderId="6" xfId="0" applyFont="1" applyFill="1" applyBorder="1" applyAlignment="1">
      <alignment horizontal="right" vertical="center" wrapText="1"/>
    </xf>
    <xf numFmtId="0" fontId="4" fillId="8" borderId="7" xfId="0" applyFont="1" applyFill="1" applyBorder="1" applyAlignment="1">
      <alignment horizontal="right" vertical="center" wrapText="1"/>
    </xf>
    <xf numFmtId="0" fontId="4" fillId="8" borderId="8" xfId="0" applyFont="1" applyFill="1" applyBorder="1" applyAlignment="1">
      <alignment horizontal="right" vertical="center" wrapText="1"/>
    </xf>
    <xf numFmtId="0" fontId="6" fillId="8" borderId="6" xfId="0" applyFont="1" applyFill="1" applyBorder="1" applyAlignment="1">
      <alignment horizontal="right" vertical="center" wrapText="1"/>
    </xf>
    <xf numFmtId="0" fontId="6" fillId="8" borderId="7" xfId="0" applyFont="1" applyFill="1" applyBorder="1" applyAlignment="1">
      <alignment horizontal="right" vertical="center" wrapText="1"/>
    </xf>
    <xf numFmtId="0" fontId="6" fillId="8" borderId="8" xfId="0" applyFont="1" applyFill="1" applyBorder="1" applyAlignment="1">
      <alignment horizontal="right" vertical="center" wrapText="1"/>
    </xf>
    <xf numFmtId="0" fontId="1" fillId="8" borderId="1" xfId="0" applyFont="1" applyFill="1" applyBorder="1" applyAlignment="1">
      <alignment horizontal="left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Medium9"/>
  <colors>
    <mruColors>
      <color rgb="FF6699FF"/>
      <color rgb="FF2F9EC1"/>
      <color rgb="FFFF9933"/>
      <color rgb="FFFFFF99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0"/>
  <sheetViews>
    <sheetView tabSelected="1" zoomScale="85" zoomScaleNormal="85" workbookViewId="0">
      <pane xSplit="5" ySplit="2" topLeftCell="F6" activePane="bottomRight" state="frozen"/>
      <selection pane="topRight" activeCell="G1" sqref="G1"/>
      <selection pane="bottomLeft" activeCell="A4" sqref="A4"/>
      <selection pane="bottomRight" activeCell="P16" sqref="P16"/>
    </sheetView>
  </sheetViews>
  <sheetFormatPr defaultRowHeight="15" x14ac:dyDescent="0.25"/>
  <cols>
    <col min="1" max="1" width="5" style="2" customWidth="1"/>
    <col min="2" max="2" width="27.140625" style="2" customWidth="1"/>
    <col min="3" max="3" width="12.7109375" style="2" customWidth="1"/>
    <col min="4" max="4" width="15" style="35" customWidth="1"/>
    <col min="5" max="5" width="20.42578125" style="37" customWidth="1"/>
    <col min="6" max="6" width="24.7109375" style="3" customWidth="1"/>
    <col min="7" max="7" width="12.7109375" style="2" customWidth="1"/>
    <col min="8" max="8" width="29" style="3" customWidth="1"/>
    <col min="9" max="16384" width="9.140625" style="1"/>
  </cols>
  <sheetData>
    <row r="1" spans="1:8" ht="79.5" thickBot="1" x14ac:dyDescent="0.3">
      <c r="A1" s="5" t="s">
        <v>0</v>
      </c>
      <c r="B1" s="5" t="s">
        <v>1</v>
      </c>
      <c r="C1" s="5" t="s">
        <v>2</v>
      </c>
      <c r="D1" s="25" t="s">
        <v>3</v>
      </c>
      <c r="E1" s="11" t="s">
        <v>18</v>
      </c>
      <c r="F1" s="11" t="s">
        <v>4</v>
      </c>
      <c r="G1" s="5" t="s">
        <v>17</v>
      </c>
      <c r="H1" s="11" t="s">
        <v>5</v>
      </c>
    </row>
    <row r="2" spans="1:8" ht="16.5" thickBot="1" x14ac:dyDescent="0.3">
      <c r="A2" s="6">
        <v>1</v>
      </c>
      <c r="B2" s="6">
        <v>2</v>
      </c>
      <c r="C2" s="6">
        <v>3</v>
      </c>
      <c r="D2" s="26">
        <v>4</v>
      </c>
      <c r="E2" s="11">
        <v>5</v>
      </c>
      <c r="F2" s="6">
        <v>6</v>
      </c>
      <c r="G2" s="6">
        <v>7</v>
      </c>
      <c r="H2" s="6">
        <v>8</v>
      </c>
    </row>
    <row r="3" spans="1:8" ht="47.25" x14ac:dyDescent="0.25">
      <c r="A3" s="7" t="s">
        <v>10</v>
      </c>
      <c r="B3" s="8" t="s">
        <v>19</v>
      </c>
      <c r="C3" s="8" t="s">
        <v>6</v>
      </c>
      <c r="D3" s="27">
        <v>16900</v>
      </c>
      <c r="E3" s="38"/>
      <c r="F3" s="12">
        <f>D3*E3</f>
        <v>0</v>
      </c>
      <c r="G3" s="16">
        <v>1.08</v>
      </c>
      <c r="H3" s="12">
        <f>F3*G3</f>
        <v>0</v>
      </c>
    </row>
    <row r="4" spans="1:8" ht="63" x14ac:dyDescent="0.25">
      <c r="A4" s="17" t="s">
        <v>11</v>
      </c>
      <c r="B4" s="9" t="s">
        <v>20</v>
      </c>
      <c r="C4" s="18" t="s">
        <v>21</v>
      </c>
      <c r="D4" s="28">
        <v>3200</v>
      </c>
      <c r="E4" s="38"/>
      <c r="F4" s="12">
        <f t="shared" ref="F4:F13" si="0">D4*E4</f>
        <v>0</v>
      </c>
      <c r="G4" s="16">
        <v>1.08</v>
      </c>
      <c r="H4" s="12">
        <f t="shared" ref="H4:H13" si="1">F4*G4</f>
        <v>0</v>
      </c>
    </row>
    <row r="5" spans="1:8" ht="15.75" x14ac:dyDescent="0.25">
      <c r="A5" s="46" t="s">
        <v>12</v>
      </c>
      <c r="B5" s="49" t="s">
        <v>22</v>
      </c>
      <c r="C5" s="49" t="s">
        <v>7</v>
      </c>
      <c r="D5" s="29">
        <v>300860</v>
      </c>
      <c r="E5" s="4"/>
      <c r="F5" s="12">
        <f t="shared" si="0"/>
        <v>0</v>
      </c>
      <c r="G5" s="16">
        <v>1.08</v>
      </c>
      <c r="H5" s="12">
        <f t="shared" si="1"/>
        <v>0</v>
      </c>
    </row>
    <row r="6" spans="1:8" ht="15.75" x14ac:dyDescent="0.25">
      <c r="A6" s="47"/>
      <c r="B6" s="55"/>
      <c r="C6" s="50"/>
      <c r="D6" s="30">
        <v>91200</v>
      </c>
      <c r="E6" s="4"/>
      <c r="F6" s="12">
        <f t="shared" si="0"/>
        <v>0</v>
      </c>
      <c r="G6" s="16">
        <v>1.08</v>
      </c>
      <c r="H6" s="12">
        <f t="shared" si="1"/>
        <v>0</v>
      </c>
    </row>
    <row r="7" spans="1:8" ht="90" customHeight="1" x14ac:dyDescent="0.25">
      <c r="A7" s="48"/>
      <c r="B7" s="56"/>
      <c r="C7" s="51"/>
      <c r="D7" s="30">
        <v>34100</v>
      </c>
      <c r="E7" s="4"/>
      <c r="F7" s="12">
        <f t="shared" si="0"/>
        <v>0</v>
      </c>
      <c r="G7" s="16">
        <v>1.08</v>
      </c>
      <c r="H7" s="12">
        <f t="shared" si="1"/>
        <v>0</v>
      </c>
    </row>
    <row r="8" spans="1:8" ht="18.75" customHeight="1" x14ac:dyDescent="0.25">
      <c r="A8" s="57" t="s">
        <v>13</v>
      </c>
      <c r="B8" s="60" t="s">
        <v>28</v>
      </c>
      <c r="C8" s="60" t="s">
        <v>7</v>
      </c>
      <c r="D8" s="31">
        <f>D5*40%</f>
        <v>120344</v>
      </c>
      <c r="E8" s="4"/>
      <c r="F8" s="12">
        <f t="shared" si="0"/>
        <v>0</v>
      </c>
      <c r="G8" s="16">
        <v>1.08</v>
      </c>
      <c r="H8" s="12">
        <f t="shared" si="1"/>
        <v>0</v>
      </c>
    </row>
    <row r="9" spans="1:8" ht="18.75" customHeight="1" x14ac:dyDescent="0.25">
      <c r="A9" s="58"/>
      <c r="B9" s="61"/>
      <c r="C9" s="61"/>
      <c r="D9" s="31">
        <f>D6*40%</f>
        <v>36480</v>
      </c>
      <c r="E9" s="4"/>
      <c r="F9" s="12">
        <f t="shared" si="0"/>
        <v>0</v>
      </c>
      <c r="G9" s="16">
        <v>1.08</v>
      </c>
      <c r="H9" s="12">
        <f t="shared" si="1"/>
        <v>0</v>
      </c>
    </row>
    <row r="10" spans="1:8" ht="81" customHeight="1" x14ac:dyDescent="0.25">
      <c r="A10" s="59"/>
      <c r="B10" s="62"/>
      <c r="C10" s="62"/>
      <c r="D10" s="31">
        <f>D7*40%</f>
        <v>13640</v>
      </c>
      <c r="E10" s="4"/>
      <c r="F10" s="12">
        <f t="shared" si="0"/>
        <v>0</v>
      </c>
      <c r="G10" s="16">
        <v>1.08</v>
      </c>
      <c r="H10" s="12">
        <f t="shared" si="1"/>
        <v>0</v>
      </c>
    </row>
    <row r="11" spans="1:8" ht="47.25" x14ac:dyDescent="0.25">
      <c r="A11" s="19" t="s">
        <v>14</v>
      </c>
      <c r="B11" s="10" t="s">
        <v>23</v>
      </c>
      <c r="C11" s="20" t="s">
        <v>26</v>
      </c>
      <c r="D11" s="32">
        <v>2000</v>
      </c>
      <c r="E11" s="4"/>
      <c r="F11" s="36">
        <f>D11*E11</f>
        <v>0</v>
      </c>
      <c r="G11" s="16">
        <v>1.08</v>
      </c>
      <c r="H11" s="12">
        <f t="shared" si="1"/>
        <v>0</v>
      </c>
    </row>
    <row r="12" spans="1:8" ht="31.5" x14ac:dyDescent="0.25">
      <c r="A12" s="21" t="s">
        <v>16</v>
      </c>
      <c r="B12" s="22" t="s">
        <v>24</v>
      </c>
      <c r="C12" s="22" t="s">
        <v>27</v>
      </c>
      <c r="D12" s="33">
        <v>500</v>
      </c>
      <c r="E12" s="4"/>
      <c r="F12" s="12">
        <f t="shared" si="0"/>
        <v>0</v>
      </c>
      <c r="G12" s="16">
        <v>1.08</v>
      </c>
      <c r="H12" s="12">
        <f t="shared" si="1"/>
        <v>0</v>
      </c>
    </row>
    <row r="13" spans="1:8" ht="18.75" x14ac:dyDescent="0.25">
      <c r="A13" s="23" t="s">
        <v>15</v>
      </c>
      <c r="B13" s="24" t="s">
        <v>25</v>
      </c>
      <c r="C13" s="24" t="s">
        <v>9</v>
      </c>
      <c r="D13" s="34">
        <v>100</v>
      </c>
      <c r="E13" s="4"/>
      <c r="F13" s="12">
        <f t="shared" si="0"/>
        <v>0</v>
      </c>
      <c r="G13" s="16">
        <v>1.08</v>
      </c>
      <c r="H13" s="12">
        <f t="shared" si="1"/>
        <v>0</v>
      </c>
    </row>
    <row r="14" spans="1:8" ht="21" x14ac:dyDescent="0.25">
      <c r="A14" s="52" t="s">
        <v>8</v>
      </c>
      <c r="B14" s="53"/>
      <c r="C14" s="53"/>
      <c r="D14" s="53"/>
      <c r="E14" s="53"/>
      <c r="F14" s="53"/>
      <c r="G14" s="53"/>
      <c r="H14" s="54"/>
    </row>
    <row r="15" spans="1:8" ht="36" customHeight="1" x14ac:dyDescent="0.25">
      <c r="A15" s="13">
        <v>8</v>
      </c>
      <c r="B15" s="45" t="s">
        <v>30</v>
      </c>
      <c r="C15" s="45"/>
      <c r="D15" s="45"/>
      <c r="E15" s="45"/>
      <c r="F15" s="45"/>
      <c r="G15" s="45"/>
      <c r="H15" s="14">
        <f>F13+F12+F11+F10+F9+F8+F7+F6+F5+F4+F3</f>
        <v>0</v>
      </c>
    </row>
    <row r="16" spans="1:8" ht="42" customHeight="1" x14ac:dyDescent="0.25">
      <c r="A16" s="13">
        <v>9</v>
      </c>
      <c r="B16" s="45" t="s">
        <v>29</v>
      </c>
      <c r="C16" s="45"/>
      <c r="D16" s="45"/>
      <c r="E16" s="45"/>
      <c r="F16" s="45"/>
      <c r="G16" s="45"/>
      <c r="H16" s="14">
        <f>H17-H15</f>
        <v>0</v>
      </c>
    </row>
    <row r="17" spans="1:8" ht="41.25" customHeight="1" x14ac:dyDescent="0.25">
      <c r="A17" s="13">
        <v>10</v>
      </c>
      <c r="B17" s="45" t="s">
        <v>31</v>
      </c>
      <c r="C17" s="45"/>
      <c r="D17" s="45"/>
      <c r="E17" s="45"/>
      <c r="F17" s="45"/>
      <c r="G17" s="45"/>
      <c r="H17" s="14">
        <f>H13+H12+H11+H10+H9+H8+H7+H6+H5+H4+H3</f>
        <v>0</v>
      </c>
    </row>
    <row r="18" spans="1:8" ht="18.75" x14ac:dyDescent="0.25">
      <c r="A18" s="13">
        <v>11</v>
      </c>
      <c r="B18" s="39" t="s">
        <v>32</v>
      </c>
      <c r="C18" s="40"/>
      <c r="D18" s="40"/>
      <c r="E18" s="40"/>
      <c r="F18" s="40"/>
      <c r="G18" s="41"/>
      <c r="H18" s="15">
        <f>H15*3</f>
        <v>0</v>
      </c>
    </row>
    <row r="19" spans="1:8" ht="18.75" x14ac:dyDescent="0.25">
      <c r="A19" s="13">
        <v>12</v>
      </c>
      <c r="B19" s="39" t="s">
        <v>33</v>
      </c>
      <c r="C19" s="40"/>
      <c r="D19" s="40"/>
      <c r="E19" s="40"/>
      <c r="F19" s="40"/>
      <c r="G19" s="41"/>
      <c r="H19" s="15">
        <f>H16*3</f>
        <v>0</v>
      </c>
    </row>
    <row r="20" spans="1:8" ht="18.75" x14ac:dyDescent="0.25">
      <c r="A20" s="13">
        <v>13</v>
      </c>
      <c r="B20" s="42" t="s">
        <v>34</v>
      </c>
      <c r="C20" s="43"/>
      <c r="D20" s="43"/>
      <c r="E20" s="43"/>
      <c r="F20" s="43"/>
      <c r="G20" s="44"/>
      <c r="H20" s="15">
        <f>H17*3</f>
        <v>0</v>
      </c>
    </row>
  </sheetData>
  <protectedRanges>
    <protectedRange sqref="E3:E13 G3:G13" name="Rozstęp2"/>
    <protectedRange sqref="E3:E13" name="Rozstęp1"/>
  </protectedRanges>
  <mergeCells count="13">
    <mergeCell ref="A5:A7"/>
    <mergeCell ref="C5:C7"/>
    <mergeCell ref="A14:H14"/>
    <mergeCell ref="B5:B7"/>
    <mergeCell ref="A8:A10"/>
    <mergeCell ref="B8:B10"/>
    <mergeCell ref="C8:C10"/>
    <mergeCell ref="B18:G18"/>
    <mergeCell ref="B19:G19"/>
    <mergeCell ref="B20:G20"/>
    <mergeCell ref="B15:G15"/>
    <mergeCell ref="B16:G16"/>
    <mergeCell ref="B17:G1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2024-08-12T10:40:00Z</dcterms:modified>
</cp:coreProperties>
</file>