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dziak9200\Desktop\POSTĘPOWANIA 2024\108_przegląd wentylacji\"/>
    </mc:Choice>
  </mc:AlternateContent>
  <xr:revisionPtr revIDLastSave="0" documentId="13_ncr:1_{850548B0-D272-4BAC-9DF4-B277AE5F46D6}" xr6:coauthVersionLast="36" xr6:coauthVersionMax="36" xr10:uidLastSave="{00000000-0000-0000-0000-000000000000}"/>
  <bookViews>
    <workbookView xWindow="0" yWindow="0" windowWidth="28800" windowHeight="13905" xr2:uid="{9879E152-509A-48F8-A932-37C327784A9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" l="1"/>
  <c r="D102" i="1"/>
  <c r="H99" i="1"/>
  <c r="D99" i="1"/>
  <c r="A96" i="1"/>
  <c r="A97" i="1" s="1"/>
  <c r="A98" i="1" s="1"/>
  <c r="H91" i="1"/>
  <c r="D91" i="1"/>
  <c r="A90" i="1"/>
  <c r="H87" i="1"/>
  <c r="D87" i="1"/>
  <c r="A84" i="1"/>
  <c r="A85" i="1" s="1"/>
  <c r="A86" i="1" s="1"/>
  <c r="H81" i="1"/>
  <c r="D81" i="1"/>
  <c r="A78" i="1"/>
  <c r="A79" i="1" s="1"/>
  <c r="A80" i="1" s="1"/>
  <c r="H73" i="1"/>
  <c r="D73" i="1"/>
  <c r="A66" i="1"/>
  <c r="A67" i="1" s="1"/>
  <c r="A68" i="1" s="1"/>
  <c r="A69" i="1" s="1"/>
  <c r="A70" i="1" s="1"/>
  <c r="H62" i="1"/>
  <c r="D62" i="1"/>
  <c r="H59" i="1"/>
  <c r="D59" i="1"/>
  <c r="A55" i="1"/>
  <c r="A56" i="1" s="1"/>
  <c r="A57" i="1" s="1"/>
  <c r="A58" i="1" s="1"/>
  <c r="H52" i="1"/>
  <c r="D52" i="1"/>
  <c r="H49" i="1"/>
  <c r="D49" i="1"/>
  <c r="A48" i="1"/>
  <c r="H45" i="1"/>
  <c r="D45" i="1"/>
  <c r="A44" i="1"/>
  <c r="H41" i="1"/>
  <c r="D41" i="1"/>
  <c r="A39" i="1"/>
  <c r="A40" i="1" s="1"/>
  <c r="H36" i="1"/>
  <c r="D36" i="1"/>
  <c r="A35" i="1"/>
  <c r="H32" i="1"/>
  <c r="D32" i="1"/>
  <c r="A23" i="1"/>
  <c r="A24" i="1" s="1"/>
  <c r="A25" i="1" s="1"/>
  <c r="A26" i="1" s="1"/>
  <c r="A27" i="1" s="1"/>
  <c r="A28" i="1" s="1"/>
  <c r="A29" i="1" s="1"/>
  <c r="A30" i="1" s="1"/>
  <c r="A31" i="1" s="1"/>
  <c r="H19" i="1"/>
  <c r="D19" i="1"/>
  <c r="A16" i="1"/>
  <c r="A17" i="1" s="1"/>
  <c r="A18" i="1" s="1"/>
  <c r="D103" i="1" l="1"/>
  <c r="D74" i="1"/>
  <c r="H103" i="1"/>
  <c r="H74" i="1"/>
  <c r="D92" i="1"/>
  <c r="H92" i="1"/>
  <c r="D104" i="1" l="1"/>
  <c r="H104" i="1"/>
</calcChain>
</file>

<file path=xl/sharedStrings.xml><?xml version="1.0" encoding="utf-8"?>
<sst xmlns="http://schemas.openxmlformats.org/spreadsheetml/2006/main" count="163" uniqueCount="91">
  <si>
    <t>SOI  Bytom</t>
  </si>
  <si>
    <t xml:space="preserve"> Kompleks  ul. Czarnieckiego 12</t>
  </si>
  <si>
    <t>Budynek nr 1</t>
  </si>
  <si>
    <t>KLIMATYZATOR</t>
  </si>
  <si>
    <t>SINCLAIR ASH 24AIE</t>
  </si>
  <si>
    <t>SINCLAIR ASH 12AIE</t>
  </si>
  <si>
    <t>AMCOR 10HMR</t>
  </si>
  <si>
    <t>SINCLAIR ASH 18AIE</t>
  </si>
  <si>
    <t>Razem za kompleks</t>
  </si>
  <si>
    <t>Budynek nr 2</t>
  </si>
  <si>
    <t>KAISAI FOCUS KFU-18HRDI</t>
  </si>
  <si>
    <t xml:space="preserve">VESSER WGN12D </t>
  </si>
  <si>
    <t xml:space="preserve">Rotenso Roni </t>
  </si>
  <si>
    <t>HAIER</t>
  </si>
  <si>
    <t>Rotenso Roni</t>
  </si>
  <si>
    <t xml:space="preserve">HISENSE AS-09 </t>
  </si>
  <si>
    <t>YORK YJEB12FS-AAA</t>
  </si>
  <si>
    <t>FUJITSU</t>
  </si>
  <si>
    <t>Rotenso RONI 3,5</t>
  </si>
  <si>
    <t>Razem za budynek</t>
  </si>
  <si>
    <t>Budynek nr 3</t>
  </si>
  <si>
    <t>Budynek nr 4</t>
  </si>
  <si>
    <t>LG S18AHP</t>
  </si>
  <si>
    <t>SEVERA ECOMI     SEV-18FV</t>
  </si>
  <si>
    <t>Budynek nr 5</t>
  </si>
  <si>
    <t>Sinclair</t>
  </si>
  <si>
    <t xml:space="preserve">CENTRALA WENTYLACYJNA </t>
  </si>
  <si>
    <t>CENTRALA WENTYLACYJNA BS-4 nr fabr. C3248/99 WRAZ Z WYMIANĄ FILTRÓW</t>
  </si>
  <si>
    <t>Budynek nr 21</t>
  </si>
  <si>
    <t>ROTENSO RONI</t>
  </si>
  <si>
    <t>COLUMBIA VAC klimatyzator mobilny</t>
  </si>
  <si>
    <t>Budynek nr 27</t>
  </si>
  <si>
    <t>SEVRA SEV-18FV</t>
  </si>
  <si>
    <t>Budynek nr 28</t>
  </si>
  <si>
    <t>KAISAI FOCUS KFU-09HRDI</t>
  </si>
  <si>
    <t>KAISAI FOCUS KFU-12HRDI</t>
  </si>
  <si>
    <t>LG G12AH 3 KW</t>
  </si>
  <si>
    <t xml:space="preserve">HAIER AS50RCBHRA-PL   </t>
  </si>
  <si>
    <t>Budynek nr 47</t>
  </si>
  <si>
    <t>KURTYNA POWIETRZNA</t>
  </si>
  <si>
    <t>N"OVEEN</t>
  </si>
  <si>
    <t>Kontenery</t>
  </si>
  <si>
    <t>AUX 09QP/I</t>
  </si>
  <si>
    <t>WHIRLPOOL PAC W 29 COL</t>
  </si>
  <si>
    <t>ROTENSO RONI W</t>
  </si>
  <si>
    <t>WHIRLPOOL PAC W 212 HP</t>
  </si>
  <si>
    <t>AUX</t>
  </si>
  <si>
    <t>ROTENSO  RONI R35 3,3 Kw</t>
  </si>
  <si>
    <t>ROTENSO - model - R35WoR11</t>
  </si>
  <si>
    <t>AUX – 09FH/0  </t>
  </si>
  <si>
    <t>Razem za kontenery</t>
  </si>
  <si>
    <t xml:space="preserve"> Kompleks  ul. Knosały</t>
  </si>
  <si>
    <t>AUX-09MI</t>
  </si>
  <si>
    <t>LG LS-M3061BL</t>
  </si>
  <si>
    <t>CENTRALA WENTYLACYJNO - KLIMATYZACYJNA FRAPOL V=3400 m3/h,              typ AF15/AF15    WRAZ Z WYMIANĄ FILTRÓW</t>
  </si>
  <si>
    <t>LG P18EN</t>
  </si>
  <si>
    <t>LG DC12RK NSJ</t>
  </si>
  <si>
    <t>CENTRALA WENTYLACYJNA</t>
  </si>
  <si>
    <t>CENTRALA WENTYLACYJNA NAWIEWNI-WYWIEWNA NW3 PODWIESZANA WRAZ Z WYMIANĄ FILTRÓW</t>
  </si>
  <si>
    <t>CENTRALA WENTYLACYJNA NAWIEWNA N2 STOJĄCA WRAZ Z WYMIANĄ FILTRÓW</t>
  </si>
  <si>
    <t>CENTRALA WENTYLACYJNA NAWIEWNO-WYWIEWNA NW1 STOJĄCA WRAZ Z WYMIANĄ FILTRÓW</t>
  </si>
  <si>
    <t>AUX-09J2011</t>
  </si>
  <si>
    <t>AUX-0970/I</t>
  </si>
  <si>
    <t>Budynek nr 10</t>
  </si>
  <si>
    <t>OSUSZACZ</t>
  </si>
  <si>
    <t>Osuszacz - MG50 WRAZ Z WYMIANĄ FILTÓW</t>
  </si>
  <si>
    <t>Osuszacz - MH150 WRAZ Z WYMIANĄ FILTÓW</t>
  </si>
  <si>
    <t>Osuszacz - MH270 WRAZ Z WYMIANĄ FILTÓW</t>
  </si>
  <si>
    <t>REJESTRATOR</t>
  </si>
  <si>
    <t>Rejestrator DELTA 2 (Omega)</t>
  </si>
  <si>
    <t>Budynek nr 64</t>
  </si>
  <si>
    <t>CENTARLA WENTYLACYJNA KLIMOR MCKS011525R N1 WRAZ Z WYMIANĄ FILTRÓW</t>
  </si>
  <si>
    <t>RAZEM</t>
  </si>
  <si>
    <t xml:space="preserve">Po wykonaniu przeglądów sporządzenie kalulacji kosztu usunięcia wykrytych usterek </t>
  </si>
  <si>
    <t>ŁĄCZNIE ZA CAŁE ZAMÓWIENIE:</t>
  </si>
  <si>
    <t>Kompleks  Toszek Las</t>
  </si>
  <si>
    <t>Kompleks  ul. Oświęcimska 33</t>
  </si>
  <si>
    <t>KONSERWACJA URZĄDZEŃ WENTYLACYJI MECHANICZNEJ ORAZ KLIMATYZACJI</t>
  </si>
  <si>
    <t xml:space="preserve">FORMULARZ CENOWY DLA CZ. 2
 </t>
  </si>
  <si>
    <t>Lp.</t>
  </si>
  <si>
    <t>Nazwa urządzenia</t>
  </si>
  <si>
    <t>Typ</t>
  </si>
  <si>
    <t>Ilość urządzeń</t>
  </si>
  <si>
    <t>Liczba konserwacji</t>
  </si>
  <si>
    <t>Liczba prób szczelności</t>
  </si>
  <si>
    <t>Cena jednostkowa brutto</t>
  </si>
  <si>
    <t>Wartość brutto (iloczyn kol. 1x2x4)</t>
  </si>
  <si>
    <t>NALEŻY PODPISAĆ ELEKTRONICZNIE PODPISEM KWALIFIKOWANYM LUB PODPISEM ZAUFANYM LUB PODPISEM OSOBISTYM !!!</t>
  </si>
  <si>
    <t>4WOG.1200.2712.108.2024</t>
  </si>
  <si>
    <t xml:space="preserve">Zamówienie podstawowe dla cz. 2 SOI Bytomw 2025 r.  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</si>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</sst>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79B8-3670-44B2-9151-60D178DF0DEA}">
  <dimension ref="A1:K109"/>
  <sheetViews>
    <sheetView tabSelected="1" topLeftCell="A92" workbookViewId="0">
      <selection activeCell="M101" sqref="M101"/>
    </sheetView>
  </sheetViews>
  <sheetFormatPr defaultRowHeight="15" x14ac:dyDescent="0.25"/>
  <cols>
    <col min="1" max="1" width="6.5703125" customWidth="1"/>
    <col min="2" max="2" width="20" customWidth="1"/>
    <col min="3" max="3" width="15.85546875" customWidth="1"/>
    <col min="4" max="4" width="15.28515625" customWidth="1"/>
    <col min="5" max="5" width="17.28515625" customWidth="1"/>
    <col min="6" max="6" width="15.85546875" customWidth="1"/>
    <col min="7" max="7" width="13.7109375" customWidth="1"/>
    <col min="8" max="8" width="12" customWidth="1"/>
    <col min="9" max="9" width="16" customWidth="1"/>
  </cols>
  <sheetData>
    <row r="1" spans="1:9" x14ac:dyDescent="0.25">
      <c r="F1" s="41" t="s">
        <v>88</v>
      </c>
      <c r="G1" s="41"/>
      <c r="H1" s="41"/>
    </row>
    <row r="2" spans="1:9" x14ac:dyDescent="0.25">
      <c r="F2" s="41" t="s">
        <v>90</v>
      </c>
      <c r="G2" s="41"/>
      <c r="H2" s="41"/>
    </row>
    <row r="5" spans="1:9" ht="15.75" x14ac:dyDescent="0.25">
      <c r="A5" s="58" t="s">
        <v>78</v>
      </c>
      <c r="B5" s="58"/>
      <c r="C5" s="58"/>
      <c r="D5" s="58"/>
      <c r="E5" s="58"/>
      <c r="F5" s="58"/>
      <c r="G5" s="58"/>
      <c r="H5" s="58"/>
      <c r="I5" s="58"/>
    </row>
    <row r="6" spans="1:9" ht="15.75" x14ac:dyDescent="0.25">
      <c r="A6" s="29"/>
      <c r="B6" s="29"/>
      <c r="C6" s="29"/>
      <c r="D6" s="29"/>
      <c r="E6" s="29"/>
      <c r="F6" s="29"/>
      <c r="G6" s="29"/>
      <c r="H6" s="29"/>
      <c r="I6" s="29"/>
    </row>
    <row r="7" spans="1:9" ht="15.75" x14ac:dyDescent="0.25">
      <c r="A7" s="58" t="s">
        <v>77</v>
      </c>
      <c r="B7" s="58"/>
      <c r="C7" s="58"/>
      <c r="D7" s="58"/>
      <c r="E7" s="58"/>
      <c r="F7" s="58"/>
      <c r="G7" s="58"/>
      <c r="H7" s="58"/>
      <c r="I7" s="28"/>
    </row>
    <row r="8" spans="1:9" x14ac:dyDescent="0.25">
      <c r="A8" s="28"/>
      <c r="B8" s="28"/>
      <c r="C8" s="28"/>
      <c r="D8" s="28"/>
      <c r="E8" s="28"/>
      <c r="F8" s="28"/>
      <c r="G8" s="28"/>
      <c r="H8" s="28"/>
      <c r="I8" s="28"/>
    </row>
    <row r="9" spans="1:9" ht="15.75" x14ac:dyDescent="0.25">
      <c r="A9" s="60" t="s">
        <v>89</v>
      </c>
      <c r="B9" s="61"/>
      <c r="C9" s="61"/>
      <c r="D9" s="61"/>
      <c r="E9" s="61"/>
      <c r="F9" s="61"/>
      <c r="G9" s="61"/>
      <c r="H9" s="62"/>
      <c r="I9" s="1"/>
    </row>
    <row r="10" spans="1:9" ht="60" x14ac:dyDescent="0.25">
      <c r="A10" s="59" t="s">
        <v>79</v>
      </c>
      <c r="B10" s="59" t="s">
        <v>80</v>
      </c>
      <c r="C10" s="59" t="s">
        <v>81</v>
      </c>
      <c r="D10" s="2" t="s">
        <v>82</v>
      </c>
      <c r="E10" s="3" t="s">
        <v>83</v>
      </c>
      <c r="F10" s="3" t="s">
        <v>84</v>
      </c>
      <c r="G10" s="3" t="s">
        <v>85</v>
      </c>
      <c r="H10" s="3" t="s">
        <v>86</v>
      </c>
    </row>
    <row r="11" spans="1:9" x14ac:dyDescent="0.25">
      <c r="A11" s="59"/>
      <c r="B11" s="59"/>
      <c r="C11" s="59"/>
      <c r="D11" s="30">
        <v>1</v>
      </c>
      <c r="E11" s="31">
        <v>2</v>
      </c>
      <c r="F11" s="31">
        <v>3</v>
      </c>
      <c r="G11" s="31">
        <v>4</v>
      </c>
      <c r="H11" s="32">
        <v>5</v>
      </c>
    </row>
    <row r="12" spans="1:9" ht="15" customHeight="1" x14ac:dyDescent="0.25">
      <c r="A12" s="48" t="s">
        <v>0</v>
      </c>
      <c r="B12" s="49"/>
      <c r="C12" s="49"/>
      <c r="D12" s="49"/>
      <c r="E12" s="49"/>
      <c r="F12" s="49"/>
      <c r="G12" s="49"/>
      <c r="H12" s="50"/>
    </row>
    <row r="13" spans="1:9" ht="15" customHeight="1" x14ac:dyDescent="0.25">
      <c r="A13" s="48" t="s">
        <v>1</v>
      </c>
      <c r="B13" s="49"/>
      <c r="C13" s="49"/>
      <c r="D13" s="49"/>
      <c r="E13" s="49"/>
      <c r="F13" s="49"/>
      <c r="G13" s="49"/>
      <c r="H13" s="50"/>
    </row>
    <row r="14" spans="1:9" ht="15" customHeight="1" x14ac:dyDescent="0.25">
      <c r="A14" s="51" t="s">
        <v>2</v>
      </c>
      <c r="B14" s="52"/>
      <c r="C14" s="52"/>
      <c r="D14" s="52"/>
      <c r="E14" s="52"/>
      <c r="F14" s="52"/>
      <c r="G14" s="52"/>
      <c r="H14" s="53"/>
    </row>
    <row r="15" spans="1:9" ht="28.5" x14ac:dyDescent="0.25">
      <c r="A15" s="4">
        <v>1</v>
      </c>
      <c r="B15" s="4" t="s">
        <v>3</v>
      </c>
      <c r="C15" s="6" t="s">
        <v>4</v>
      </c>
      <c r="D15" s="4">
        <v>1</v>
      </c>
      <c r="E15" s="4">
        <v>1</v>
      </c>
      <c r="F15" s="4">
        <v>1</v>
      </c>
      <c r="G15" s="7"/>
      <c r="H15" s="8"/>
    </row>
    <row r="16" spans="1:9" ht="28.5" x14ac:dyDescent="0.25">
      <c r="A16" s="4">
        <f>A15+1</f>
        <v>2</v>
      </c>
      <c r="B16" s="4" t="s">
        <v>3</v>
      </c>
      <c r="C16" s="9" t="s">
        <v>5</v>
      </c>
      <c r="D16" s="4">
        <v>2</v>
      </c>
      <c r="E16" s="4">
        <v>1</v>
      </c>
      <c r="F16" s="4">
        <v>1</v>
      </c>
      <c r="G16" s="7"/>
      <c r="H16" s="8"/>
    </row>
    <row r="17" spans="1:8" ht="28.5" x14ac:dyDescent="0.25">
      <c r="A17" s="4">
        <f>A16+1</f>
        <v>3</v>
      </c>
      <c r="B17" s="4" t="s">
        <v>3</v>
      </c>
      <c r="C17" s="6" t="s">
        <v>6</v>
      </c>
      <c r="D17" s="4">
        <v>1</v>
      </c>
      <c r="E17" s="4">
        <v>1</v>
      </c>
      <c r="F17" s="4">
        <v>1</v>
      </c>
      <c r="G17" s="7"/>
      <c r="H17" s="8"/>
    </row>
    <row r="18" spans="1:8" ht="28.5" x14ac:dyDescent="0.25">
      <c r="A18" s="4">
        <f>A17+1</f>
        <v>4</v>
      </c>
      <c r="B18" s="4" t="s">
        <v>3</v>
      </c>
      <c r="C18" s="6" t="s">
        <v>7</v>
      </c>
      <c r="D18" s="4">
        <v>1</v>
      </c>
      <c r="E18" s="4">
        <v>1</v>
      </c>
      <c r="F18" s="4">
        <v>1</v>
      </c>
      <c r="G18" s="7"/>
      <c r="H18" s="8"/>
    </row>
    <row r="19" spans="1:8" ht="30" x14ac:dyDescent="0.25">
      <c r="A19" s="10"/>
      <c r="B19" s="11" t="s">
        <v>8</v>
      </c>
      <c r="C19" s="11"/>
      <c r="D19" s="11">
        <f>SUM(D15:D18)</f>
        <v>5</v>
      </c>
      <c r="E19" s="11"/>
      <c r="F19" s="11"/>
      <c r="G19" s="12"/>
      <c r="H19" s="13">
        <f>SUM(H15:H18)</f>
        <v>0</v>
      </c>
    </row>
    <row r="20" spans="1:8" ht="15" customHeight="1" x14ac:dyDescent="0.25">
      <c r="A20" s="45" t="s">
        <v>76</v>
      </c>
      <c r="B20" s="46"/>
      <c r="C20" s="46"/>
      <c r="D20" s="46"/>
      <c r="E20" s="46"/>
      <c r="F20" s="46"/>
      <c r="G20" s="46"/>
      <c r="H20" s="47"/>
    </row>
    <row r="21" spans="1:8" ht="15" customHeight="1" x14ac:dyDescent="0.25">
      <c r="A21" s="42" t="s">
        <v>9</v>
      </c>
      <c r="B21" s="43"/>
      <c r="C21" s="43"/>
      <c r="D21" s="43"/>
      <c r="E21" s="43"/>
      <c r="F21" s="43"/>
      <c r="G21" s="43"/>
      <c r="H21" s="44"/>
    </row>
    <row r="22" spans="1:8" ht="48.75" customHeight="1" x14ac:dyDescent="0.25">
      <c r="A22" s="4">
        <v>1</v>
      </c>
      <c r="B22" s="4" t="s">
        <v>3</v>
      </c>
      <c r="C22" s="14" t="s">
        <v>10</v>
      </c>
      <c r="D22" s="4">
        <v>1</v>
      </c>
      <c r="E22" s="4">
        <v>1</v>
      </c>
      <c r="F22" s="4">
        <v>1</v>
      </c>
      <c r="G22" s="7"/>
      <c r="H22" s="8"/>
    </row>
    <row r="23" spans="1:8" ht="33.75" customHeight="1" x14ac:dyDescent="0.25">
      <c r="A23" s="4">
        <f>A22+1</f>
        <v>2</v>
      </c>
      <c r="B23" s="4" t="s">
        <v>3</v>
      </c>
      <c r="C23" s="14" t="s">
        <v>11</v>
      </c>
      <c r="D23" s="4">
        <v>1</v>
      </c>
      <c r="E23" s="4">
        <v>1</v>
      </c>
      <c r="F23" s="4">
        <v>1</v>
      </c>
      <c r="G23" s="7"/>
      <c r="H23" s="8"/>
    </row>
    <row r="24" spans="1:8" ht="45" x14ac:dyDescent="0.25">
      <c r="A24" s="4">
        <f t="shared" ref="A24:A31" si="0">A23+1</f>
        <v>3</v>
      </c>
      <c r="B24" s="4" t="s">
        <v>3</v>
      </c>
      <c r="C24" s="14" t="s">
        <v>10</v>
      </c>
      <c r="D24" s="4">
        <v>2</v>
      </c>
      <c r="E24" s="4">
        <v>1</v>
      </c>
      <c r="F24" s="4">
        <v>1</v>
      </c>
      <c r="G24" s="7"/>
      <c r="H24" s="8"/>
    </row>
    <row r="25" spans="1:8" x14ac:dyDescent="0.25">
      <c r="A25" s="4">
        <f t="shared" si="0"/>
        <v>4</v>
      </c>
      <c r="B25" s="4" t="s">
        <v>3</v>
      </c>
      <c r="C25" s="14" t="s">
        <v>12</v>
      </c>
      <c r="D25" s="4">
        <v>1</v>
      </c>
      <c r="E25" s="4">
        <v>1</v>
      </c>
      <c r="F25" s="4">
        <v>1</v>
      </c>
      <c r="G25" s="7"/>
      <c r="H25" s="8"/>
    </row>
    <row r="26" spans="1:8" x14ac:dyDescent="0.25">
      <c r="A26" s="4">
        <f t="shared" si="0"/>
        <v>5</v>
      </c>
      <c r="B26" s="4" t="s">
        <v>3</v>
      </c>
      <c r="C26" s="14" t="s">
        <v>13</v>
      </c>
      <c r="D26" s="4">
        <v>1</v>
      </c>
      <c r="E26" s="4">
        <v>1</v>
      </c>
      <c r="F26" s="4">
        <v>1</v>
      </c>
      <c r="G26" s="7"/>
      <c r="H26" s="8"/>
    </row>
    <row r="27" spans="1:8" x14ac:dyDescent="0.25">
      <c r="A27" s="4">
        <f t="shared" si="0"/>
        <v>6</v>
      </c>
      <c r="B27" s="4" t="s">
        <v>3</v>
      </c>
      <c r="C27" s="14" t="s">
        <v>14</v>
      </c>
      <c r="D27" s="4">
        <v>1</v>
      </c>
      <c r="E27" s="4">
        <v>1</v>
      </c>
      <c r="F27" s="4">
        <v>1</v>
      </c>
      <c r="G27" s="7"/>
      <c r="H27" s="8"/>
    </row>
    <row r="28" spans="1:8" ht="30" x14ac:dyDescent="0.25">
      <c r="A28" s="4">
        <f t="shared" si="0"/>
        <v>7</v>
      </c>
      <c r="B28" s="4" t="s">
        <v>3</v>
      </c>
      <c r="C28" s="14" t="s">
        <v>15</v>
      </c>
      <c r="D28" s="4">
        <v>1</v>
      </c>
      <c r="E28" s="4">
        <v>1</v>
      </c>
      <c r="F28" s="4">
        <v>1</v>
      </c>
      <c r="G28" s="7"/>
      <c r="H28" s="8"/>
    </row>
    <row r="29" spans="1:8" ht="45" x14ac:dyDescent="0.25">
      <c r="A29" s="4">
        <f t="shared" si="0"/>
        <v>8</v>
      </c>
      <c r="B29" s="4" t="s">
        <v>3</v>
      </c>
      <c r="C29" s="14" t="s">
        <v>16</v>
      </c>
      <c r="D29" s="4">
        <v>2</v>
      </c>
      <c r="E29" s="4">
        <v>1</v>
      </c>
      <c r="F29" s="4">
        <v>1</v>
      </c>
      <c r="G29" s="7"/>
      <c r="H29" s="8"/>
    </row>
    <row r="30" spans="1:8" x14ac:dyDescent="0.25">
      <c r="A30" s="4">
        <f t="shared" si="0"/>
        <v>9</v>
      </c>
      <c r="B30" s="4" t="s">
        <v>3</v>
      </c>
      <c r="C30" s="5" t="s">
        <v>17</v>
      </c>
      <c r="D30" s="4">
        <v>1</v>
      </c>
      <c r="E30" s="4">
        <v>2</v>
      </c>
      <c r="F30" s="4">
        <v>2</v>
      </c>
      <c r="G30" s="7"/>
      <c r="H30" s="8"/>
    </row>
    <row r="31" spans="1:8" ht="30" x14ac:dyDescent="0.25">
      <c r="A31" s="4">
        <f t="shared" si="0"/>
        <v>10</v>
      </c>
      <c r="B31" s="4" t="s">
        <v>3</v>
      </c>
      <c r="C31" s="14" t="s">
        <v>18</v>
      </c>
      <c r="D31" s="4">
        <v>1</v>
      </c>
      <c r="E31" s="4">
        <v>1</v>
      </c>
      <c r="F31" s="4">
        <v>1</v>
      </c>
      <c r="G31" s="7"/>
      <c r="H31" s="8"/>
    </row>
    <row r="32" spans="1:8" ht="30" x14ac:dyDescent="0.25">
      <c r="A32" s="10"/>
      <c r="B32" s="33" t="s">
        <v>19</v>
      </c>
      <c r="C32" s="33"/>
      <c r="D32" s="33">
        <f>SUM(D22:D31)</f>
        <v>12</v>
      </c>
      <c r="E32" s="33"/>
      <c r="F32" s="33"/>
      <c r="G32" s="34"/>
      <c r="H32" s="35">
        <f>SUM(H22:H31)</f>
        <v>0</v>
      </c>
    </row>
    <row r="33" spans="1:8" ht="15" customHeight="1" x14ac:dyDescent="0.25">
      <c r="A33" s="42" t="s">
        <v>20</v>
      </c>
      <c r="B33" s="43"/>
      <c r="C33" s="43"/>
      <c r="D33" s="43"/>
      <c r="E33" s="43"/>
      <c r="F33" s="43"/>
      <c r="G33" s="43"/>
      <c r="H33" s="44"/>
    </row>
    <row r="34" spans="1:8" x14ac:dyDescent="0.25">
      <c r="A34" s="4">
        <v>1</v>
      </c>
      <c r="B34" s="4" t="s">
        <v>3</v>
      </c>
      <c r="C34" s="14" t="s">
        <v>14</v>
      </c>
      <c r="D34" s="4">
        <v>1</v>
      </c>
      <c r="E34" s="4">
        <v>1</v>
      </c>
      <c r="F34" s="4">
        <v>1</v>
      </c>
      <c r="G34" s="7"/>
      <c r="H34" s="8"/>
    </row>
    <row r="35" spans="1:8" x14ac:dyDescent="0.25">
      <c r="A35" s="4">
        <f>A34+1</f>
        <v>2</v>
      </c>
      <c r="B35" s="4" t="s">
        <v>3</v>
      </c>
      <c r="C35" s="14" t="s">
        <v>14</v>
      </c>
      <c r="D35" s="4">
        <v>1</v>
      </c>
      <c r="E35" s="4">
        <v>2</v>
      </c>
      <c r="F35" s="4">
        <v>2</v>
      </c>
      <c r="G35" s="7"/>
      <c r="H35" s="8"/>
    </row>
    <row r="36" spans="1:8" ht="30" x14ac:dyDescent="0.25">
      <c r="A36" s="10"/>
      <c r="B36" s="33" t="s">
        <v>19</v>
      </c>
      <c r="C36" s="33"/>
      <c r="D36" s="33">
        <f>SUM(D34:D35)</f>
        <v>2</v>
      </c>
      <c r="E36" s="33"/>
      <c r="F36" s="33"/>
      <c r="G36" s="34"/>
      <c r="H36" s="35">
        <f>SUM(H34:H35)</f>
        <v>0</v>
      </c>
    </row>
    <row r="37" spans="1:8" ht="15" customHeight="1" x14ac:dyDescent="0.25">
      <c r="A37" s="42" t="s">
        <v>21</v>
      </c>
      <c r="B37" s="43"/>
      <c r="C37" s="43"/>
      <c r="D37" s="43"/>
      <c r="E37" s="43"/>
      <c r="F37" s="43"/>
      <c r="G37" s="43"/>
      <c r="H37" s="44"/>
    </row>
    <row r="38" spans="1:8" ht="45" x14ac:dyDescent="0.25">
      <c r="A38" s="4">
        <v>1</v>
      </c>
      <c r="B38" s="4" t="s">
        <v>3</v>
      </c>
      <c r="C38" s="14" t="s">
        <v>10</v>
      </c>
      <c r="D38" s="4">
        <v>2</v>
      </c>
      <c r="E38" s="4">
        <v>1</v>
      </c>
      <c r="F38" s="4">
        <v>1</v>
      </c>
      <c r="G38" s="7"/>
      <c r="H38" s="8"/>
    </row>
    <row r="39" spans="1:8" x14ac:dyDescent="0.25">
      <c r="A39" s="4">
        <f>A38+1</f>
        <v>2</v>
      </c>
      <c r="B39" s="4" t="s">
        <v>3</v>
      </c>
      <c r="C39" s="14" t="s">
        <v>22</v>
      </c>
      <c r="D39" s="4">
        <v>2</v>
      </c>
      <c r="E39" s="4">
        <v>1</v>
      </c>
      <c r="F39" s="4">
        <v>1</v>
      </c>
      <c r="G39" s="7"/>
      <c r="H39" s="8"/>
    </row>
    <row r="40" spans="1:8" ht="45" x14ac:dyDescent="0.25">
      <c r="A40" s="4">
        <f>A39+1</f>
        <v>3</v>
      </c>
      <c r="B40" s="4" t="s">
        <v>3</v>
      </c>
      <c r="C40" s="14" t="s">
        <v>23</v>
      </c>
      <c r="D40" s="4">
        <v>1</v>
      </c>
      <c r="E40" s="4">
        <v>1</v>
      </c>
      <c r="F40" s="4">
        <v>1</v>
      </c>
      <c r="G40" s="7"/>
      <c r="H40" s="8"/>
    </row>
    <row r="41" spans="1:8" ht="30" x14ac:dyDescent="0.25">
      <c r="A41" s="10"/>
      <c r="B41" s="33" t="s">
        <v>19</v>
      </c>
      <c r="C41" s="33"/>
      <c r="D41" s="33">
        <f>SUM(D38:D40)</f>
        <v>5</v>
      </c>
      <c r="E41" s="33"/>
      <c r="F41" s="33"/>
      <c r="G41" s="34"/>
      <c r="H41" s="35">
        <f>SUM(H38:H40)</f>
        <v>0</v>
      </c>
    </row>
    <row r="42" spans="1:8" ht="15" customHeight="1" x14ac:dyDescent="0.25">
      <c r="A42" s="42" t="s">
        <v>24</v>
      </c>
      <c r="B42" s="43"/>
      <c r="C42" s="43"/>
      <c r="D42" s="43"/>
      <c r="E42" s="43"/>
      <c r="F42" s="43"/>
      <c r="G42" s="43"/>
      <c r="H42" s="44"/>
    </row>
    <row r="43" spans="1:8" x14ac:dyDescent="0.25">
      <c r="A43" s="4">
        <v>1</v>
      </c>
      <c r="B43" s="4" t="s">
        <v>3</v>
      </c>
      <c r="C43" s="14" t="s">
        <v>25</v>
      </c>
      <c r="D43" s="4">
        <v>3</v>
      </c>
      <c r="E43" s="4">
        <v>1</v>
      </c>
      <c r="F43" s="4">
        <v>1</v>
      </c>
      <c r="G43" s="7"/>
      <c r="H43" s="8"/>
    </row>
    <row r="44" spans="1:8" ht="120" x14ac:dyDescent="0.25">
      <c r="A44" s="4">
        <f>A43+1</f>
        <v>2</v>
      </c>
      <c r="B44" s="14" t="s">
        <v>26</v>
      </c>
      <c r="C44" s="14" t="s">
        <v>27</v>
      </c>
      <c r="D44" s="4">
        <v>1</v>
      </c>
      <c r="E44" s="4">
        <v>2</v>
      </c>
      <c r="F44" s="4">
        <v>2</v>
      </c>
      <c r="G44" s="7"/>
      <c r="H44" s="8"/>
    </row>
    <row r="45" spans="1:8" ht="30" x14ac:dyDescent="0.25">
      <c r="A45" s="10"/>
      <c r="B45" s="33" t="s">
        <v>19</v>
      </c>
      <c r="C45" s="33"/>
      <c r="D45" s="33">
        <f>SUM(D43:D44)</f>
        <v>4</v>
      </c>
      <c r="E45" s="33"/>
      <c r="F45" s="33"/>
      <c r="G45" s="34"/>
      <c r="H45" s="35">
        <f>SUM(H43:H44)</f>
        <v>0</v>
      </c>
    </row>
    <row r="46" spans="1:8" ht="15" customHeight="1" x14ac:dyDescent="0.25">
      <c r="A46" s="42" t="s">
        <v>28</v>
      </c>
      <c r="B46" s="43"/>
      <c r="C46" s="43"/>
      <c r="D46" s="43"/>
      <c r="E46" s="43"/>
      <c r="F46" s="43"/>
      <c r="G46" s="43"/>
      <c r="H46" s="44"/>
    </row>
    <row r="47" spans="1:8" ht="30" x14ac:dyDescent="0.25">
      <c r="A47" s="4">
        <v>1</v>
      </c>
      <c r="B47" s="4" t="s">
        <v>3</v>
      </c>
      <c r="C47" s="14" t="s">
        <v>29</v>
      </c>
      <c r="D47" s="4">
        <v>4</v>
      </c>
      <c r="E47" s="4">
        <v>1</v>
      </c>
      <c r="F47" s="4">
        <v>1</v>
      </c>
      <c r="G47" s="7"/>
      <c r="H47" s="8"/>
    </row>
    <row r="48" spans="1:8" ht="60" x14ac:dyDescent="0.25">
      <c r="A48" s="4">
        <f>A47+1</f>
        <v>2</v>
      </c>
      <c r="B48" s="4" t="s">
        <v>3</v>
      </c>
      <c r="C48" s="14" t="s">
        <v>30</v>
      </c>
      <c r="D48" s="4">
        <v>1</v>
      </c>
      <c r="E48" s="4">
        <v>1</v>
      </c>
      <c r="F48" s="4">
        <v>1</v>
      </c>
      <c r="G48" s="7"/>
      <c r="H48" s="8"/>
    </row>
    <row r="49" spans="1:8" ht="30" x14ac:dyDescent="0.25">
      <c r="A49" s="10"/>
      <c r="B49" s="33" t="s">
        <v>19</v>
      </c>
      <c r="C49" s="33"/>
      <c r="D49" s="33">
        <f>SUM(D47:D48)</f>
        <v>5</v>
      </c>
      <c r="E49" s="33"/>
      <c r="F49" s="33"/>
      <c r="G49" s="34"/>
      <c r="H49" s="35">
        <f>SUM(H47:H48)</f>
        <v>0</v>
      </c>
    </row>
    <row r="50" spans="1:8" ht="15" customHeight="1" x14ac:dyDescent="0.25">
      <c r="A50" s="42" t="s">
        <v>31</v>
      </c>
      <c r="B50" s="43"/>
      <c r="C50" s="43"/>
      <c r="D50" s="43"/>
      <c r="E50" s="43"/>
      <c r="F50" s="43"/>
      <c r="G50" s="43"/>
      <c r="H50" s="44"/>
    </row>
    <row r="51" spans="1:8" x14ac:dyDescent="0.25">
      <c r="A51" s="4">
        <v>1</v>
      </c>
      <c r="B51" s="4" t="s">
        <v>3</v>
      </c>
      <c r="C51" s="15" t="s">
        <v>32</v>
      </c>
      <c r="D51" s="4">
        <v>1</v>
      </c>
      <c r="E51" s="4">
        <v>1</v>
      </c>
      <c r="F51" s="4">
        <v>1</v>
      </c>
      <c r="G51" s="7"/>
      <c r="H51" s="8"/>
    </row>
    <row r="52" spans="1:8" ht="30" x14ac:dyDescent="0.25">
      <c r="A52" s="10"/>
      <c r="B52" s="33" t="s">
        <v>19</v>
      </c>
      <c r="C52" s="33"/>
      <c r="D52" s="33">
        <f>SUM(D51)</f>
        <v>1</v>
      </c>
      <c r="E52" s="33"/>
      <c r="F52" s="33"/>
      <c r="G52" s="34"/>
      <c r="H52" s="35">
        <f>SUM(H51)</f>
        <v>0</v>
      </c>
    </row>
    <row r="53" spans="1:8" ht="15" customHeight="1" x14ac:dyDescent="0.25">
      <c r="A53" s="42" t="s">
        <v>33</v>
      </c>
      <c r="B53" s="43"/>
      <c r="C53" s="43"/>
      <c r="D53" s="43"/>
      <c r="E53" s="43"/>
      <c r="F53" s="43"/>
      <c r="G53" s="43"/>
      <c r="H53" s="44"/>
    </row>
    <row r="54" spans="1:8" ht="45" x14ac:dyDescent="0.25">
      <c r="A54" s="4">
        <v>1</v>
      </c>
      <c r="B54" s="4" t="s">
        <v>3</v>
      </c>
      <c r="C54" s="14" t="s">
        <v>34</v>
      </c>
      <c r="D54" s="4">
        <v>3</v>
      </c>
      <c r="E54" s="4">
        <v>1</v>
      </c>
      <c r="F54" s="4">
        <v>1</v>
      </c>
      <c r="G54" s="7"/>
      <c r="H54" s="8"/>
    </row>
    <row r="55" spans="1:8" ht="45" x14ac:dyDescent="0.25">
      <c r="A55" s="4">
        <f>A54+1</f>
        <v>2</v>
      </c>
      <c r="B55" s="4" t="s">
        <v>3</v>
      </c>
      <c r="C55" s="14" t="s">
        <v>35</v>
      </c>
      <c r="D55" s="4">
        <v>1</v>
      </c>
      <c r="E55" s="4">
        <v>1</v>
      </c>
      <c r="F55" s="4">
        <v>1</v>
      </c>
      <c r="G55" s="7"/>
      <c r="H55" s="8"/>
    </row>
    <row r="56" spans="1:8" ht="30" x14ac:dyDescent="0.25">
      <c r="A56" s="4">
        <f>A55+1</f>
        <v>3</v>
      </c>
      <c r="B56" s="4" t="s">
        <v>3</v>
      </c>
      <c r="C56" s="16" t="s">
        <v>36</v>
      </c>
      <c r="D56" s="36">
        <v>1</v>
      </c>
      <c r="E56" s="36">
        <v>1</v>
      </c>
      <c r="F56" s="36">
        <v>1</v>
      </c>
      <c r="G56" s="37"/>
      <c r="H56" s="38"/>
    </row>
    <row r="57" spans="1:8" ht="45" x14ac:dyDescent="0.25">
      <c r="A57" s="4">
        <f>A56+1</f>
        <v>4</v>
      </c>
      <c r="B57" s="4" t="s">
        <v>3</v>
      </c>
      <c r="C57" s="16" t="s">
        <v>37</v>
      </c>
      <c r="D57" s="36">
        <v>1</v>
      </c>
      <c r="E57" s="36">
        <v>2</v>
      </c>
      <c r="F57" s="36">
        <v>2</v>
      </c>
      <c r="G57" s="37"/>
      <c r="H57" s="38"/>
    </row>
    <row r="58" spans="1:8" ht="30" x14ac:dyDescent="0.25">
      <c r="A58" s="4">
        <f>A57+1</f>
        <v>5</v>
      </c>
      <c r="B58" s="4" t="s">
        <v>3</v>
      </c>
      <c r="C58" s="14" t="s">
        <v>29</v>
      </c>
      <c r="D58" s="4">
        <v>1</v>
      </c>
      <c r="E58" s="4">
        <v>2</v>
      </c>
      <c r="F58" s="4">
        <v>2</v>
      </c>
      <c r="G58" s="7"/>
      <c r="H58" s="8"/>
    </row>
    <row r="59" spans="1:8" ht="30" x14ac:dyDescent="0.25">
      <c r="A59" s="10"/>
      <c r="B59" s="33" t="s">
        <v>19</v>
      </c>
      <c r="C59" s="33"/>
      <c r="D59" s="33">
        <f>SUM(D54:D58)</f>
        <v>7</v>
      </c>
      <c r="E59" s="33"/>
      <c r="F59" s="33"/>
      <c r="G59" s="34"/>
      <c r="H59" s="35">
        <f>SUM(H54:H58)</f>
        <v>0</v>
      </c>
    </row>
    <row r="60" spans="1:8" ht="15" customHeight="1" x14ac:dyDescent="0.25">
      <c r="A60" s="42" t="s">
        <v>38</v>
      </c>
      <c r="B60" s="43"/>
      <c r="C60" s="43"/>
      <c r="D60" s="43"/>
      <c r="E60" s="43"/>
      <c r="F60" s="43"/>
      <c r="G60" s="43"/>
      <c r="H60" s="44"/>
    </row>
    <row r="61" spans="1:8" ht="28.5" x14ac:dyDescent="0.25">
      <c r="A61" s="4">
        <v>1</v>
      </c>
      <c r="B61" s="4" t="s">
        <v>39</v>
      </c>
      <c r="C61" s="16" t="s">
        <v>40</v>
      </c>
      <c r="D61" s="4">
        <v>1</v>
      </c>
      <c r="E61" s="4">
        <v>1</v>
      </c>
      <c r="F61" s="4">
        <v>1</v>
      </c>
      <c r="G61" s="7"/>
      <c r="H61" s="8"/>
    </row>
    <row r="62" spans="1:8" ht="30" x14ac:dyDescent="0.25">
      <c r="A62" s="10"/>
      <c r="B62" s="33" t="s">
        <v>19</v>
      </c>
      <c r="C62" s="33"/>
      <c r="D62" s="33">
        <f>SUM(D61)</f>
        <v>1</v>
      </c>
      <c r="E62" s="33"/>
      <c r="F62" s="33"/>
      <c r="G62" s="34"/>
      <c r="H62" s="35">
        <f>SUM(H61)</f>
        <v>0</v>
      </c>
    </row>
    <row r="63" spans="1:8" ht="15" customHeight="1" x14ac:dyDescent="0.25">
      <c r="A63" s="42" t="s">
        <v>41</v>
      </c>
      <c r="B63" s="43"/>
      <c r="C63" s="43"/>
      <c r="D63" s="43"/>
      <c r="E63" s="43"/>
      <c r="F63" s="43"/>
      <c r="G63" s="43"/>
      <c r="H63" s="44"/>
    </row>
    <row r="64" spans="1:8" x14ac:dyDescent="0.25">
      <c r="A64" s="4">
        <v>1</v>
      </c>
      <c r="B64" s="4" t="s">
        <v>3</v>
      </c>
      <c r="C64" s="4" t="s">
        <v>42</v>
      </c>
      <c r="D64" s="4">
        <v>1</v>
      </c>
      <c r="E64" s="4">
        <v>1</v>
      </c>
      <c r="F64" s="4">
        <v>1</v>
      </c>
      <c r="G64" s="7"/>
      <c r="H64" s="8"/>
    </row>
    <row r="65" spans="1:11" ht="45" x14ac:dyDescent="0.25">
      <c r="A65" s="4">
        <v>2</v>
      </c>
      <c r="B65" s="4" t="s">
        <v>3</v>
      </c>
      <c r="C65" s="14" t="s">
        <v>43</v>
      </c>
      <c r="D65" s="4">
        <v>2</v>
      </c>
      <c r="E65" s="4">
        <v>2</v>
      </c>
      <c r="F65" s="4">
        <v>2</v>
      </c>
      <c r="G65" s="7"/>
      <c r="H65" s="8"/>
    </row>
    <row r="66" spans="1:11" ht="30" x14ac:dyDescent="0.25">
      <c r="A66" s="4">
        <f>A65+1</f>
        <v>3</v>
      </c>
      <c r="B66" s="4" t="s">
        <v>3</v>
      </c>
      <c r="C66" s="14" t="s">
        <v>44</v>
      </c>
      <c r="D66" s="4">
        <v>13</v>
      </c>
      <c r="E66" s="4">
        <v>2</v>
      </c>
      <c r="F66" s="4">
        <v>2</v>
      </c>
      <c r="G66" s="7"/>
      <c r="H66" s="8"/>
    </row>
    <row r="67" spans="1:11" ht="45" x14ac:dyDescent="0.25">
      <c r="A67" s="4">
        <f>A66+1</f>
        <v>4</v>
      </c>
      <c r="B67" s="4" t="s">
        <v>3</v>
      </c>
      <c r="C67" s="14" t="s">
        <v>45</v>
      </c>
      <c r="D67" s="4">
        <v>5</v>
      </c>
      <c r="E67" s="4">
        <v>2</v>
      </c>
      <c r="F67" s="4">
        <v>2</v>
      </c>
      <c r="G67" s="7"/>
      <c r="H67" s="8"/>
    </row>
    <row r="68" spans="1:11" x14ac:dyDescent="0.25">
      <c r="A68" s="4">
        <f>A67+1</f>
        <v>5</v>
      </c>
      <c r="B68" s="4" t="s">
        <v>3</v>
      </c>
      <c r="C68" s="14" t="s">
        <v>46</v>
      </c>
      <c r="D68" s="4">
        <v>18</v>
      </c>
      <c r="E68" s="4">
        <v>2</v>
      </c>
      <c r="F68" s="4">
        <v>2</v>
      </c>
      <c r="G68" s="7"/>
      <c r="H68" s="8"/>
    </row>
    <row r="69" spans="1:11" ht="45" x14ac:dyDescent="0.25">
      <c r="A69" s="4">
        <f>A68+1</f>
        <v>6</v>
      </c>
      <c r="B69" s="4" t="s">
        <v>3</v>
      </c>
      <c r="C69" s="14" t="s">
        <v>47</v>
      </c>
      <c r="D69" s="4">
        <v>1</v>
      </c>
      <c r="E69" s="4">
        <v>2</v>
      </c>
      <c r="F69" s="4">
        <v>2</v>
      </c>
      <c r="G69" s="7"/>
      <c r="H69" s="8"/>
    </row>
    <row r="70" spans="1:11" ht="42.75" x14ac:dyDescent="0.25">
      <c r="A70" s="4">
        <f>A69+1</f>
        <v>7</v>
      </c>
      <c r="B70" s="4" t="s">
        <v>3</v>
      </c>
      <c r="C70" s="17" t="s">
        <v>48</v>
      </c>
      <c r="D70" s="18">
        <v>3</v>
      </c>
      <c r="E70" s="4">
        <v>2</v>
      </c>
      <c r="F70" s="4">
        <v>2</v>
      </c>
      <c r="G70" s="7"/>
      <c r="H70" s="8"/>
    </row>
    <row r="71" spans="1:11" x14ac:dyDescent="0.25">
      <c r="A71" s="4">
        <v>8</v>
      </c>
      <c r="B71" s="4" t="s">
        <v>3</v>
      </c>
      <c r="C71" s="19" t="s">
        <v>49</v>
      </c>
      <c r="D71" s="18">
        <v>2</v>
      </c>
      <c r="E71" s="4">
        <v>2</v>
      </c>
      <c r="F71" s="4">
        <v>2</v>
      </c>
      <c r="G71" s="7"/>
      <c r="H71" s="8"/>
    </row>
    <row r="72" spans="1:11" x14ac:dyDescent="0.25">
      <c r="A72" s="4">
        <v>9</v>
      </c>
      <c r="B72" s="4" t="s">
        <v>3</v>
      </c>
      <c r="C72" s="19" t="s">
        <v>42</v>
      </c>
      <c r="D72" s="18">
        <v>1</v>
      </c>
      <c r="E72" s="4">
        <v>2</v>
      </c>
      <c r="F72" s="4">
        <v>2</v>
      </c>
      <c r="G72" s="7"/>
      <c r="H72" s="8"/>
    </row>
    <row r="73" spans="1:11" ht="30" x14ac:dyDescent="0.25">
      <c r="A73" s="10"/>
      <c r="B73" s="33" t="s">
        <v>50</v>
      </c>
      <c r="C73" s="33"/>
      <c r="D73" s="33">
        <f>SUM(D64:D72)</f>
        <v>46</v>
      </c>
      <c r="E73" s="33"/>
      <c r="F73" s="33"/>
      <c r="G73" s="34"/>
      <c r="H73" s="35">
        <f>SUM(H64:H72)</f>
        <v>0</v>
      </c>
    </row>
    <row r="74" spans="1:11" ht="30" x14ac:dyDescent="0.25">
      <c r="A74" s="10"/>
      <c r="B74" s="11" t="s">
        <v>8</v>
      </c>
      <c r="C74" s="11"/>
      <c r="D74" s="11">
        <f>D73+D62+D59+D52+D49+D45+D41+D36+D32</f>
        <v>83</v>
      </c>
      <c r="E74" s="11"/>
      <c r="F74" s="11"/>
      <c r="G74" s="12"/>
      <c r="H74" s="13">
        <f>H73+H62+H59+H52+H49+H45+H41+H36+H32</f>
        <v>0</v>
      </c>
    </row>
    <row r="75" spans="1:11" ht="15" customHeight="1" x14ac:dyDescent="0.25">
      <c r="A75" s="45" t="s">
        <v>51</v>
      </c>
      <c r="B75" s="46"/>
      <c r="C75" s="46"/>
      <c r="D75" s="46"/>
      <c r="E75" s="46"/>
      <c r="F75" s="46"/>
      <c r="G75" s="46"/>
      <c r="H75" s="47"/>
    </row>
    <row r="76" spans="1:11" ht="15" customHeight="1" x14ac:dyDescent="0.25">
      <c r="A76" s="42" t="s">
        <v>2</v>
      </c>
      <c r="B76" s="43"/>
      <c r="C76" s="43"/>
      <c r="D76" s="43"/>
      <c r="E76" s="43"/>
      <c r="F76" s="43"/>
      <c r="G76" s="43"/>
      <c r="H76" s="44"/>
    </row>
    <row r="77" spans="1:11" x14ac:dyDescent="0.25">
      <c r="A77" s="4">
        <v>1</v>
      </c>
      <c r="B77" s="4" t="s">
        <v>3</v>
      </c>
      <c r="C77" s="20" t="s">
        <v>52</v>
      </c>
      <c r="D77" s="4">
        <v>2</v>
      </c>
      <c r="E77" s="4">
        <v>2</v>
      </c>
      <c r="F77" s="4">
        <v>2</v>
      </c>
      <c r="G77" s="7"/>
      <c r="H77" s="8"/>
    </row>
    <row r="78" spans="1:11" ht="30" x14ac:dyDescent="0.25">
      <c r="A78" s="4">
        <f>A77+1</f>
        <v>2</v>
      </c>
      <c r="B78" s="4" t="s">
        <v>3</v>
      </c>
      <c r="C78" s="14" t="s">
        <v>53</v>
      </c>
      <c r="D78" s="4">
        <v>1</v>
      </c>
      <c r="E78" s="4">
        <v>2</v>
      </c>
      <c r="F78" s="4">
        <v>2</v>
      </c>
      <c r="G78" s="7"/>
      <c r="H78" s="8"/>
    </row>
    <row r="79" spans="1:11" ht="180" x14ac:dyDescent="0.25">
      <c r="A79" s="4">
        <f>A78+1</f>
        <v>3</v>
      </c>
      <c r="B79" s="4" t="s">
        <v>26</v>
      </c>
      <c r="C79" s="14" t="s">
        <v>54</v>
      </c>
      <c r="D79" s="4">
        <v>1</v>
      </c>
      <c r="E79" s="4">
        <v>2</v>
      </c>
      <c r="F79" s="4">
        <v>2</v>
      </c>
      <c r="G79" s="7"/>
      <c r="H79" s="8"/>
      <c r="K79" s="27"/>
    </row>
    <row r="80" spans="1:11" x14ac:dyDescent="0.25">
      <c r="A80" s="4">
        <f>A79+1</f>
        <v>4</v>
      </c>
      <c r="B80" s="4" t="s">
        <v>3</v>
      </c>
      <c r="C80" s="21" t="s">
        <v>55</v>
      </c>
      <c r="D80" s="4">
        <v>1</v>
      </c>
      <c r="E80" s="4">
        <v>1</v>
      </c>
      <c r="F80" s="4">
        <v>1</v>
      </c>
      <c r="G80" s="7"/>
      <c r="H80" s="8"/>
    </row>
    <row r="81" spans="1:10" ht="30" x14ac:dyDescent="0.25">
      <c r="A81" s="10"/>
      <c r="B81" s="33" t="s">
        <v>19</v>
      </c>
      <c r="C81" s="33"/>
      <c r="D81" s="33">
        <f>SUM(D77:D80)</f>
        <v>5</v>
      </c>
      <c r="E81" s="33"/>
      <c r="F81" s="33"/>
      <c r="G81" s="34"/>
      <c r="H81" s="35">
        <f>SUM(H77:H80)</f>
        <v>0</v>
      </c>
    </row>
    <row r="82" spans="1:10" ht="15" customHeight="1" x14ac:dyDescent="0.25">
      <c r="A82" s="42" t="s">
        <v>28</v>
      </c>
      <c r="B82" s="43"/>
      <c r="C82" s="43"/>
      <c r="D82" s="43"/>
      <c r="E82" s="43"/>
      <c r="F82" s="43"/>
      <c r="G82" s="43"/>
      <c r="H82" s="44"/>
    </row>
    <row r="83" spans="1:10" ht="28.5" x14ac:dyDescent="0.25">
      <c r="A83" s="4">
        <v>1</v>
      </c>
      <c r="B83" s="4" t="s">
        <v>3</v>
      </c>
      <c r="C83" s="4" t="s">
        <v>56</v>
      </c>
      <c r="D83" s="4">
        <v>1</v>
      </c>
      <c r="E83" s="4">
        <v>2</v>
      </c>
      <c r="F83" s="4">
        <v>2</v>
      </c>
      <c r="G83" s="7"/>
      <c r="H83" s="8"/>
    </row>
    <row r="84" spans="1:10" ht="128.25" x14ac:dyDescent="0.25">
      <c r="A84" s="4">
        <f>A83+1</f>
        <v>2</v>
      </c>
      <c r="B84" s="4" t="s">
        <v>57</v>
      </c>
      <c r="C84" s="4" t="s">
        <v>58</v>
      </c>
      <c r="D84" s="4">
        <v>1</v>
      </c>
      <c r="E84" s="4">
        <v>2</v>
      </c>
      <c r="F84" s="4">
        <v>2</v>
      </c>
      <c r="G84" s="7"/>
      <c r="H84" s="8"/>
    </row>
    <row r="85" spans="1:10" ht="114" x14ac:dyDescent="0.25">
      <c r="A85" s="4">
        <f>A84+1</f>
        <v>3</v>
      </c>
      <c r="B85" s="4" t="s">
        <v>57</v>
      </c>
      <c r="C85" s="4" t="s">
        <v>59</v>
      </c>
      <c r="D85" s="4">
        <v>1</v>
      </c>
      <c r="E85" s="4">
        <v>2</v>
      </c>
      <c r="F85" s="4">
        <v>2</v>
      </c>
      <c r="G85" s="7"/>
      <c r="H85" s="8"/>
    </row>
    <row r="86" spans="1:10" ht="150" x14ac:dyDescent="0.25">
      <c r="A86" s="4">
        <f>A85+1</f>
        <v>4</v>
      </c>
      <c r="B86" s="14" t="s">
        <v>57</v>
      </c>
      <c r="C86" s="16" t="s">
        <v>60</v>
      </c>
      <c r="D86" s="4">
        <v>1</v>
      </c>
      <c r="E86" s="4">
        <v>2</v>
      </c>
      <c r="F86" s="4">
        <v>2</v>
      </c>
      <c r="G86" s="7"/>
      <c r="H86" s="8"/>
      <c r="I86" s="39"/>
      <c r="J86" s="27"/>
    </row>
    <row r="87" spans="1:10" ht="30" x14ac:dyDescent="0.25">
      <c r="A87" s="10"/>
      <c r="B87" s="33" t="s">
        <v>19</v>
      </c>
      <c r="C87" s="33"/>
      <c r="D87" s="33">
        <f>SUM(D83:D86)</f>
        <v>4</v>
      </c>
      <c r="E87" s="33"/>
      <c r="F87" s="33"/>
      <c r="G87" s="34"/>
      <c r="H87" s="35">
        <f>SUM(H83:H86)</f>
        <v>0</v>
      </c>
    </row>
    <row r="88" spans="1:10" ht="15" customHeight="1" x14ac:dyDescent="0.25">
      <c r="A88" s="42" t="s">
        <v>41</v>
      </c>
      <c r="B88" s="43"/>
      <c r="C88" s="43"/>
      <c r="D88" s="43"/>
      <c r="E88" s="43"/>
      <c r="F88" s="43"/>
      <c r="G88" s="43"/>
      <c r="H88" s="44"/>
    </row>
    <row r="89" spans="1:10" x14ac:dyDescent="0.25">
      <c r="A89" s="4">
        <v>1</v>
      </c>
      <c r="B89" s="4" t="s">
        <v>3</v>
      </c>
      <c r="C89" s="4" t="s">
        <v>61</v>
      </c>
      <c r="D89" s="4">
        <v>2</v>
      </c>
      <c r="E89" s="4">
        <v>2</v>
      </c>
      <c r="F89" s="4">
        <v>2</v>
      </c>
      <c r="G89" s="7"/>
      <c r="H89" s="8"/>
    </row>
    <row r="90" spans="1:10" x14ac:dyDescent="0.25">
      <c r="A90" s="4">
        <f>A89+1</f>
        <v>2</v>
      </c>
      <c r="B90" s="4" t="s">
        <v>3</v>
      </c>
      <c r="C90" s="4" t="s">
        <v>62</v>
      </c>
      <c r="D90" s="4">
        <v>3</v>
      </c>
      <c r="E90" s="4">
        <v>2</v>
      </c>
      <c r="F90" s="4">
        <v>2</v>
      </c>
      <c r="G90" s="7"/>
      <c r="H90" s="8"/>
    </row>
    <row r="91" spans="1:10" ht="30" x14ac:dyDescent="0.25">
      <c r="A91" s="10"/>
      <c r="B91" s="33" t="s">
        <v>50</v>
      </c>
      <c r="C91" s="33"/>
      <c r="D91" s="33">
        <f>SUM(D89:D90)</f>
        <v>5</v>
      </c>
      <c r="E91" s="33"/>
      <c r="F91" s="33"/>
      <c r="G91" s="34"/>
      <c r="H91" s="35">
        <f>SUM(H89:H90)</f>
        <v>0</v>
      </c>
    </row>
    <row r="92" spans="1:10" ht="30" x14ac:dyDescent="0.25">
      <c r="A92" s="10"/>
      <c r="B92" s="11" t="s">
        <v>8</v>
      </c>
      <c r="C92" s="11"/>
      <c r="D92" s="11">
        <f>D91+D87+D81</f>
        <v>14</v>
      </c>
      <c r="E92" s="11"/>
      <c r="F92" s="11"/>
      <c r="G92" s="12"/>
      <c r="H92" s="13">
        <f>H91+H87+H81</f>
        <v>0</v>
      </c>
    </row>
    <row r="93" spans="1:10" ht="15" customHeight="1" x14ac:dyDescent="0.25">
      <c r="A93" s="45" t="s">
        <v>75</v>
      </c>
      <c r="B93" s="46"/>
      <c r="C93" s="46"/>
      <c r="D93" s="46"/>
      <c r="E93" s="46"/>
      <c r="F93" s="46"/>
      <c r="G93" s="46"/>
      <c r="H93" s="47"/>
    </row>
    <row r="94" spans="1:10" ht="15" customHeight="1" x14ac:dyDescent="0.25">
      <c r="A94" s="42" t="s">
        <v>63</v>
      </c>
      <c r="B94" s="43"/>
      <c r="C94" s="43"/>
      <c r="D94" s="43"/>
      <c r="E94" s="43"/>
      <c r="F94" s="43"/>
      <c r="G94" s="43"/>
      <c r="H94" s="44"/>
    </row>
    <row r="95" spans="1:10" ht="60" x14ac:dyDescent="0.25">
      <c r="A95" s="4">
        <v>1</v>
      </c>
      <c r="B95" s="4" t="s">
        <v>64</v>
      </c>
      <c r="C95" s="20" t="s">
        <v>65</v>
      </c>
      <c r="D95" s="15">
        <v>5</v>
      </c>
      <c r="E95" s="4">
        <v>2</v>
      </c>
      <c r="F95" s="4">
        <v>2</v>
      </c>
      <c r="G95" s="7"/>
      <c r="H95" s="8"/>
    </row>
    <row r="96" spans="1:10" ht="60" x14ac:dyDescent="0.25">
      <c r="A96" s="4">
        <f>A95+1</f>
        <v>2</v>
      </c>
      <c r="B96" s="4" t="s">
        <v>64</v>
      </c>
      <c r="C96" s="20" t="s">
        <v>66</v>
      </c>
      <c r="D96" s="15">
        <v>1</v>
      </c>
      <c r="E96" s="4">
        <v>2</v>
      </c>
      <c r="F96" s="4">
        <v>2</v>
      </c>
      <c r="G96" s="7"/>
      <c r="H96" s="8"/>
    </row>
    <row r="97" spans="1:9" ht="60" x14ac:dyDescent="0.25">
      <c r="A97" s="4">
        <f>A96+1</f>
        <v>3</v>
      </c>
      <c r="B97" s="4" t="s">
        <v>64</v>
      </c>
      <c r="C97" s="20" t="s">
        <v>67</v>
      </c>
      <c r="D97" s="15">
        <v>3</v>
      </c>
      <c r="E97" s="4">
        <v>2</v>
      </c>
      <c r="F97" s="4">
        <v>2</v>
      </c>
      <c r="G97" s="7"/>
      <c r="H97" s="8"/>
    </row>
    <row r="98" spans="1:9" ht="45" x14ac:dyDescent="0.25">
      <c r="A98" s="4">
        <f>A97+1</f>
        <v>4</v>
      </c>
      <c r="B98" s="4" t="s">
        <v>68</v>
      </c>
      <c r="C98" s="20" t="s">
        <v>69</v>
      </c>
      <c r="D98" s="15">
        <v>1</v>
      </c>
      <c r="E98" s="4">
        <v>2</v>
      </c>
      <c r="F98" s="4">
        <v>2</v>
      </c>
      <c r="G98" s="7"/>
      <c r="H98" s="8"/>
    </row>
    <row r="99" spans="1:9" ht="30" x14ac:dyDescent="0.25">
      <c r="A99" s="10"/>
      <c r="B99" s="33" t="s">
        <v>19</v>
      </c>
      <c r="C99" s="33"/>
      <c r="D99" s="33">
        <f>SUM(D95:D98)</f>
        <v>10</v>
      </c>
      <c r="E99" s="33"/>
      <c r="F99" s="33"/>
      <c r="G99" s="34"/>
      <c r="H99" s="35">
        <f>SUM(H95:H98)</f>
        <v>0</v>
      </c>
    </row>
    <row r="100" spans="1:9" ht="15" customHeight="1" x14ac:dyDescent="0.25">
      <c r="A100" s="42" t="s">
        <v>70</v>
      </c>
      <c r="B100" s="43"/>
      <c r="C100" s="43"/>
      <c r="D100" s="43"/>
      <c r="E100" s="43"/>
      <c r="F100" s="43"/>
      <c r="G100" s="43"/>
      <c r="H100" s="43"/>
      <c r="I100" s="25"/>
    </row>
    <row r="101" spans="1:9" ht="105" x14ac:dyDescent="0.25">
      <c r="A101" s="4">
        <v>1</v>
      </c>
      <c r="B101" s="14" t="s">
        <v>57</v>
      </c>
      <c r="C101" s="20" t="s">
        <v>71</v>
      </c>
      <c r="D101" s="4">
        <v>1</v>
      </c>
      <c r="E101" s="4">
        <v>2</v>
      </c>
      <c r="F101" s="4">
        <v>2</v>
      </c>
      <c r="G101" s="7"/>
      <c r="H101" s="8"/>
    </row>
    <row r="102" spans="1:9" ht="30" x14ac:dyDescent="0.25">
      <c r="A102" s="10"/>
      <c r="B102" s="33" t="s">
        <v>19</v>
      </c>
      <c r="C102" s="33"/>
      <c r="D102" s="33">
        <f>D101</f>
        <v>1</v>
      </c>
      <c r="E102" s="33"/>
      <c r="F102" s="33"/>
      <c r="G102" s="34"/>
      <c r="H102" s="35">
        <f>H101</f>
        <v>0</v>
      </c>
    </row>
    <row r="103" spans="1:9" ht="30" x14ac:dyDescent="0.25">
      <c r="A103" s="10"/>
      <c r="B103" s="11" t="s">
        <v>8</v>
      </c>
      <c r="C103" s="11"/>
      <c r="D103" s="11">
        <f>SUM(D102+D99)</f>
        <v>11</v>
      </c>
      <c r="E103" s="11"/>
      <c r="F103" s="11"/>
      <c r="G103" s="12"/>
      <c r="H103" s="13">
        <f>H102+H99</f>
        <v>0</v>
      </c>
    </row>
    <row r="104" spans="1:9" x14ac:dyDescent="0.25">
      <c r="A104" s="10"/>
      <c r="B104" s="54" t="s">
        <v>72</v>
      </c>
      <c r="C104" s="54"/>
      <c r="D104" s="22">
        <f>D103+D92+D74+D19</f>
        <v>113</v>
      </c>
      <c r="E104" s="22"/>
      <c r="F104" s="22"/>
      <c r="G104" s="23"/>
      <c r="H104" s="24">
        <f>H103+H92+H74+H19</f>
        <v>0</v>
      </c>
    </row>
    <row r="105" spans="1:9" ht="38.25" customHeight="1" x14ac:dyDescent="0.25">
      <c r="A105" s="4"/>
      <c r="B105" s="55" t="s">
        <v>73</v>
      </c>
      <c r="C105" s="55"/>
      <c r="D105" s="55"/>
      <c r="E105" s="55"/>
      <c r="F105" s="55"/>
      <c r="G105" s="7"/>
      <c r="H105" s="8"/>
    </row>
    <row r="106" spans="1:9" ht="15" customHeight="1" x14ac:dyDescent="0.25">
      <c r="A106" s="56" t="s">
        <v>74</v>
      </c>
      <c r="B106" s="57"/>
      <c r="C106" s="57"/>
      <c r="D106" s="57"/>
      <c r="E106" s="57"/>
      <c r="F106" s="57"/>
      <c r="G106" s="57"/>
      <c r="H106" s="26"/>
    </row>
    <row r="108" spans="1:9" x14ac:dyDescent="0.25">
      <c r="A108" s="40" t="s">
        <v>87</v>
      </c>
      <c r="B108" s="40"/>
      <c r="C108" s="40"/>
      <c r="D108" s="40"/>
      <c r="E108" s="40"/>
      <c r="F108" s="40"/>
      <c r="G108" s="40"/>
      <c r="H108" s="40"/>
    </row>
    <row r="109" spans="1:9" x14ac:dyDescent="0.25">
      <c r="A109" s="40"/>
      <c r="B109" s="40"/>
      <c r="C109" s="40"/>
      <c r="D109" s="40"/>
      <c r="E109" s="40"/>
      <c r="F109" s="40"/>
      <c r="G109" s="40"/>
      <c r="H109" s="40"/>
    </row>
  </sheetData>
  <mergeCells count="32">
    <mergeCell ref="B104:C104"/>
    <mergeCell ref="B105:F105"/>
    <mergeCell ref="A100:H100"/>
    <mergeCell ref="A106:G106"/>
    <mergeCell ref="A5:I5"/>
    <mergeCell ref="A10:A11"/>
    <mergeCell ref="B10:B11"/>
    <mergeCell ref="C10:C11"/>
    <mergeCell ref="A9:H9"/>
    <mergeCell ref="A7:H7"/>
    <mergeCell ref="A93:H93"/>
    <mergeCell ref="A94:H94"/>
    <mergeCell ref="A88:H88"/>
    <mergeCell ref="A82:H82"/>
    <mergeCell ref="A75:H75"/>
    <mergeCell ref="A76:H76"/>
    <mergeCell ref="A108:H109"/>
    <mergeCell ref="F1:H1"/>
    <mergeCell ref="F2:H2"/>
    <mergeCell ref="A37:H37"/>
    <mergeCell ref="A33:H33"/>
    <mergeCell ref="A20:H20"/>
    <mergeCell ref="A21:H21"/>
    <mergeCell ref="A12:H12"/>
    <mergeCell ref="A13:H13"/>
    <mergeCell ref="A14:H14"/>
    <mergeCell ref="A63:H63"/>
    <mergeCell ref="A60:H60"/>
    <mergeCell ref="A53:H53"/>
    <mergeCell ref="A50:H50"/>
    <mergeCell ref="A46:H46"/>
    <mergeCell ref="A42:H4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4D89483-AD24-419A-B182-73542444D1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Kidziak Dominika</dc:creator>
  <cp:lastModifiedBy>Kidziak Dominika</cp:lastModifiedBy>
  <cp:lastPrinted>2024-11-27T13:40:16Z</cp:lastPrinted>
  <dcterms:created xsi:type="dcterms:W3CDTF">2024-11-27T10:00:14Z</dcterms:created>
  <dcterms:modified xsi:type="dcterms:W3CDTF">2024-11-27T13:40:19Z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aa8c6229-a239-49d2-9a0d-8a2b281c3d97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Y2zZkoR+gHLnzQCmwrKUdWn3GQ/VhdwR</vt:lpwstr>
  </property>
</Properties>
</file>