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welina.plaga\Desktop\Przetarg Żłobek\"/>
    </mc:Choice>
  </mc:AlternateContent>
  <xr:revisionPtr revIDLastSave="0" documentId="13_ncr:1_{3ACD349C-884D-4AA9-AB2B-9C056BB6DA33}" xr6:coauthVersionLast="47" xr6:coauthVersionMax="47" xr10:uidLastSave="{00000000-0000-0000-0000-000000000000}"/>
  <bookViews>
    <workbookView xWindow="-120" yWindow="-120" windowWidth="21840" windowHeight="13140" xr2:uid="{63FC0179-AF07-4A61-9DE7-9721EE66067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s="1"/>
  <c r="H8" i="1"/>
  <c r="H9" i="1"/>
  <c r="J9" i="1" s="1"/>
  <c r="H10" i="1"/>
  <c r="J10" i="1" s="1"/>
  <c r="H11" i="1"/>
  <c r="J11" i="1" s="1"/>
  <c r="H12" i="1"/>
  <c r="J12" i="1" s="1"/>
  <c r="H13" i="1"/>
  <c r="J13" i="1" s="1"/>
  <c r="H14" i="1"/>
  <c r="H15" i="1"/>
  <c r="H16" i="1"/>
  <c r="H17" i="1"/>
  <c r="J17" i="1" s="1"/>
  <c r="H18" i="1"/>
  <c r="J18" i="1" s="1"/>
  <c r="H19" i="1"/>
  <c r="H20" i="1"/>
  <c r="J20" i="1" s="1"/>
  <c r="H21" i="1"/>
  <c r="J21" i="1" s="1"/>
  <c r="H22" i="1"/>
  <c r="H23" i="1"/>
  <c r="J23" i="1" s="1"/>
  <c r="H24" i="1"/>
  <c r="H25" i="1"/>
  <c r="J25" i="1" s="1"/>
  <c r="H26" i="1"/>
  <c r="J26" i="1" s="1"/>
  <c r="H27" i="1"/>
  <c r="H28" i="1"/>
  <c r="J28" i="1" s="1"/>
  <c r="H29" i="1"/>
  <c r="J29" i="1" s="1"/>
  <c r="H30" i="1"/>
  <c r="H31" i="1"/>
  <c r="J31" i="1" s="1"/>
  <c r="H32" i="1"/>
  <c r="H33" i="1"/>
  <c r="J33" i="1" s="1"/>
  <c r="H34" i="1"/>
  <c r="J34" i="1" s="1"/>
  <c r="H35" i="1"/>
  <c r="H36" i="1"/>
  <c r="J36" i="1" s="1"/>
  <c r="H37" i="1"/>
  <c r="J37" i="1" s="1"/>
  <c r="H38" i="1"/>
  <c r="H39" i="1"/>
  <c r="H40" i="1"/>
  <c r="H41" i="1"/>
  <c r="J41" i="1" s="1"/>
  <c r="H42" i="1"/>
  <c r="J42" i="1" s="1"/>
  <c r="H43" i="1"/>
  <c r="J43" i="1" s="1"/>
  <c r="H44" i="1"/>
  <c r="J44" i="1" s="1"/>
  <c r="H45" i="1"/>
  <c r="J45" i="1" s="1"/>
  <c r="H46" i="1"/>
  <c r="H47" i="1"/>
  <c r="H48" i="1"/>
  <c r="H49" i="1"/>
  <c r="J49" i="1" s="1"/>
  <c r="H50" i="1"/>
  <c r="J50" i="1" s="1"/>
  <c r="H51" i="1"/>
  <c r="J51" i="1" s="1"/>
  <c r="H52" i="1"/>
  <c r="J52" i="1" s="1"/>
  <c r="H53" i="1"/>
  <c r="J53" i="1" s="1"/>
  <c r="H54" i="1"/>
  <c r="H55" i="1"/>
  <c r="J55" i="1" s="1"/>
  <c r="H56" i="1"/>
  <c r="H57" i="1"/>
  <c r="J57" i="1" s="1"/>
  <c r="H58" i="1"/>
  <c r="J58" i="1" s="1"/>
  <c r="H59" i="1"/>
  <c r="J59" i="1" s="1"/>
  <c r="H60" i="1"/>
  <c r="J60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J39" i="1" l="1"/>
  <c r="K39" i="1" s="1"/>
  <c r="J15" i="1"/>
  <c r="K15" i="1" s="1"/>
  <c r="K55" i="1"/>
  <c r="K7" i="1"/>
  <c r="J35" i="1"/>
  <c r="K35" i="1" s="1"/>
  <c r="J27" i="1"/>
  <c r="K27" i="1" s="1"/>
  <c r="J19" i="1"/>
  <c r="K19" i="1" s="1"/>
  <c r="K59" i="1"/>
  <c r="K51" i="1"/>
  <c r="K43" i="1"/>
  <c r="K31" i="1"/>
  <c r="K23" i="1"/>
  <c r="K11" i="1"/>
  <c r="J47" i="1"/>
  <c r="K47" i="1" s="1"/>
  <c r="K60" i="1"/>
  <c r="K52" i="1"/>
  <c r="K44" i="1"/>
  <c r="K36" i="1"/>
  <c r="K32" i="1"/>
  <c r="K28" i="1"/>
  <c r="K20" i="1"/>
  <c r="K12" i="1"/>
  <c r="J56" i="1"/>
  <c r="K56" i="1" s="1"/>
  <c r="J48" i="1"/>
  <c r="K48" i="1" s="1"/>
  <c r="J40" i="1"/>
  <c r="K40" i="1" s="1"/>
  <c r="J32" i="1"/>
  <c r="J24" i="1"/>
  <c r="K24" i="1" s="1"/>
  <c r="J16" i="1"/>
  <c r="K16" i="1" s="1"/>
  <c r="J8" i="1"/>
  <c r="K8" i="1" s="1"/>
  <c r="K58" i="1"/>
  <c r="K50" i="1"/>
  <c r="K42" i="1"/>
  <c r="K34" i="1"/>
  <c r="K26" i="1"/>
  <c r="K18" i="1"/>
  <c r="K10" i="1"/>
  <c r="K57" i="1"/>
  <c r="K53" i="1"/>
  <c r="K45" i="1"/>
  <c r="K37" i="1"/>
  <c r="K29" i="1"/>
  <c r="K21" i="1"/>
  <c r="K9" i="1"/>
  <c r="J54" i="1"/>
  <c r="K54" i="1" s="1"/>
  <c r="J46" i="1"/>
  <c r="K46" i="1" s="1"/>
  <c r="J38" i="1"/>
  <c r="K38" i="1" s="1"/>
  <c r="J30" i="1"/>
  <c r="K30" i="1" s="1"/>
  <c r="J22" i="1"/>
  <c r="K22" i="1" s="1"/>
  <c r="J14" i="1"/>
  <c r="K14" i="1" s="1"/>
  <c r="K49" i="1"/>
  <c r="K41" i="1"/>
  <c r="K33" i="1"/>
  <c r="K25" i="1"/>
  <c r="K17" i="1"/>
  <c r="K13" i="1"/>
  <c r="G6" i="1" l="1"/>
  <c r="H6" i="1"/>
  <c r="H61" i="1" s="1"/>
  <c r="J6" i="1" l="1"/>
  <c r="K6" i="1" l="1"/>
  <c r="K61" i="1" s="1"/>
  <c r="J61" i="1"/>
</calcChain>
</file>

<file path=xl/sharedStrings.xml><?xml version="1.0" encoding="utf-8"?>
<sst xmlns="http://schemas.openxmlformats.org/spreadsheetml/2006/main" count="237" uniqueCount="123">
  <si>
    <t>Część II - Meble i wyposażenie, sprzęt AGD do pomieszczeń żłobka - typu kuchnia</t>
  </si>
  <si>
    <t>Lp.</t>
  </si>
  <si>
    <t>Zmywarka kapturowa</t>
  </si>
  <si>
    <t>Stół załadowczy do zmywarki</t>
  </si>
  <si>
    <t>Stół wyładowczy do zmywarki</t>
  </si>
  <si>
    <t>Bateria sztorcowa nastolna ze spryskiwaczem i wylewką</t>
  </si>
  <si>
    <t>Kosz na talerze</t>
  </si>
  <si>
    <t>Kosz na sztućce</t>
  </si>
  <si>
    <t>Koszyk na sztućce</t>
  </si>
  <si>
    <t>Stół przyścienny</t>
  </si>
  <si>
    <t>Szafa</t>
  </si>
  <si>
    <t>Bateria</t>
  </si>
  <si>
    <t>Krajalnica</t>
  </si>
  <si>
    <t>Szatkownica  elektryczna</t>
  </si>
  <si>
    <t xml:space="preserve">Patelnia elektryczna </t>
  </si>
  <si>
    <t>Okap przyścienny skośny</t>
  </si>
  <si>
    <t>Łapacz tłuszczu</t>
  </si>
  <si>
    <t xml:space="preserve">Taboret gazowy </t>
  </si>
  <si>
    <t>Kuchnia gazowa</t>
  </si>
  <si>
    <t>Bateria ścienna ze spryskiwaczem</t>
  </si>
  <si>
    <t>Garnek 25 l</t>
  </si>
  <si>
    <t>Garnek 32 l</t>
  </si>
  <si>
    <t>Garnek 17 l</t>
  </si>
  <si>
    <t>Brytfanna</t>
  </si>
  <si>
    <t>Miska</t>
  </si>
  <si>
    <t>Wiadro</t>
  </si>
  <si>
    <t>Cedzak</t>
  </si>
  <si>
    <t>Zestaw patelni</t>
  </si>
  <si>
    <t>Dzbanek 2l</t>
  </si>
  <si>
    <t>Taca</t>
  </si>
  <si>
    <t>Zestaw desek ze stojakiem</t>
  </si>
  <si>
    <t>Pęseta do ości</t>
  </si>
  <si>
    <t>Szumówka</t>
  </si>
  <si>
    <t>Wyciskacz</t>
  </si>
  <si>
    <t>Czajnik</t>
  </si>
  <si>
    <t>Wózek kelnerski</t>
  </si>
  <si>
    <t>Zestaw noży</t>
  </si>
  <si>
    <t>Rękawice kuchenne - silikonowe</t>
  </si>
  <si>
    <t>Rękawice kucharskie</t>
  </si>
  <si>
    <t>Łyżka deserowa dziecięca</t>
  </si>
  <si>
    <t>Łyżka stołowa klasyczna</t>
  </si>
  <si>
    <t>Łyżka deserowa klasyczna</t>
  </si>
  <si>
    <t>Łyżka stołowa dziecięca</t>
  </si>
  <si>
    <t>Półmisek</t>
  </si>
  <si>
    <t>Talerz płytki</t>
  </si>
  <si>
    <t>Salaterka</t>
  </si>
  <si>
    <t>Kubek</t>
  </si>
  <si>
    <t>Szafa chłodniczo-mroźnicza 3-drzwiowa</t>
  </si>
  <si>
    <t>Zestaw: mikser ręczny z kielichem</t>
  </si>
  <si>
    <t>Zestaw garnków z pokrywami</t>
  </si>
  <si>
    <t>Nazwa</t>
  </si>
  <si>
    <t>Opis asortymentu</t>
  </si>
  <si>
    <t>Ilość</t>
  </si>
  <si>
    <t>Cena jednostkowa netto w zł</t>
  </si>
  <si>
    <t>Podatek VAT (%)</t>
  </si>
  <si>
    <t>Podany w załączniku nr 1b do opisu przedmiotu zamówienia</t>
  </si>
  <si>
    <t>Jedn. miary</t>
  </si>
  <si>
    <t>Cena jednostkowa brutto w zł</t>
  </si>
  <si>
    <t>Wartość netto w zł</t>
  </si>
  <si>
    <t>Wartość podatku VAT w zł</t>
  </si>
  <si>
    <t>sztuka</t>
  </si>
  <si>
    <t>zestaw</t>
  </si>
  <si>
    <t>Suma</t>
  </si>
  <si>
    <t xml:space="preserve">………………… (miejscowość), dnia ……………… r. </t>
  </si>
  <si>
    <t>Wartość brutto w zł</t>
  </si>
  <si>
    <t>1.2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</si>
  <si>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</si>
  <si>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</si>
  <si>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</si>
  <si>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</si>
  <si>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</si>
  <si>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</si>
  <si>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</si>
  <si>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</si>
  <si>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</si>
  <si>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</si>
  <si>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</si>
  <si>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</si>
  <si>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</si>
  <si>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</si>
  <si>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</si>
  <si>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</si>
  <si>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</si>
  <si>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</si>
  <si>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</si>
  <si>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</si>
  <si>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</si>
  <si>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</si>
  <si>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</si>
  <si>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</si>
  <si>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</si>
  <si>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</si>
  <si>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</si>
  <si>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</si>
  <si>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</si>
  <si>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</si>
  <si>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</si>
  <si>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</si>
  <si>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</si>
  <si>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</si>
  <si>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</si>
  <si>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</si>
  <si>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</si>
  <si>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</si>
  <si>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</si>
  <si>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</si>
  <si>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</si>
  <si>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</si>
  <si>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</si>
  <si>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1.46</t>
  </si>
  <si>
    <t>1.45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</si>
  <si>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</si>
  <si>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</si>
  <si>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</si>
  <si>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</si>
  <si>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</si>
  <si>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</si>
  <si>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</si>
  <si>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</si>
  <si>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</si>
  <si>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…..........................................</t>
  </si>
  <si>
    <t>(podpis osoby/osób uprawnionej/nych do reprezentowania Wykonawcy).</t>
  </si>
  <si>
    <r>
      <rPr>
        <b/>
        <sz val="11"/>
        <color theme="1"/>
        <rFont val="Calibri"/>
        <family val="2"/>
        <charset val="238"/>
        <scheme val="minor"/>
      </rPr>
      <t>Formularz Cenowy - Załącznik nr 1 b</t>
    </r>
    <r>
      <rPr>
        <sz val="11"/>
        <color theme="1"/>
        <rFont val="Calibri"/>
        <family val="2"/>
        <charset val="238"/>
        <scheme val="minor"/>
      </rPr>
      <t xml:space="preserve"> do Formularza ofertowego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</si>
</sst>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left" vertical="center" indent="15"/>
    </xf>
    <xf numFmtId="0" fontId="0" fillId="0" borderId="3" xfId="0" applyBorder="1"/>
    <xf numFmtId="49" fontId="0" fillId="0" borderId="4" xfId="0" applyNumberFormat="1" applyBorder="1" applyAlignment="1">
      <alignment horizontal="right"/>
    </xf>
    <xf numFmtId="0" fontId="0" fillId="0" borderId="1" xfId="0" applyBorder="1"/>
    <xf numFmtId="9" fontId="0" fillId="0" borderId="1" xfId="1" applyFont="1" applyBorder="1"/>
    <xf numFmtId="49" fontId="0" fillId="0" borderId="5" xfId="0" applyNumberFormat="1" applyBorder="1" applyAlignment="1">
      <alignment horizontal="right"/>
    </xf>
    <xf numFmtId="0" fontId="0" fillId="0" borderId="6" xfId="0" applyBorder="1"/>
    <xf numFmtId="9" fontId="0" fillId="0" borderId="6" xfId="1" applyFont="1" applyBorder="1"/>
    <xf numFmtId="49" fontId="0" fillId="0" borderId="2" xfId="0" applyNumberFormat="1" applyBorder="1" applyAlignment="1">
      <alignment horizontal="right"/>
    </xf>
    <xf numFmtId="9" fontId="0" fillId="0" borderId="3" xfId="1" applyFont="1" applyBorder="1"/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5" xfId="0" applyBorder="1" applyAlignment="1">
      <alignment horizontal="right"/>
    </xf>
    <xf numFmtId="0" fontId="2" fillId="0" borderId="6" xfId="0" applyNumberFormat="1" applyFont="1" applyBorder="1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0" xfId="0" applyFont="1"/>
  </cellXfs>
  <cellStyles count="2">
    <cellStyle name="Normalny" xfId="0" builtinId="0"/>
    <cellStyle name="Procentowy" xfId="1" builtinId="5"/>
  </cellStyles>
  <dxfs count="26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3524250</xdr:colOff>
      <xdr:row>2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C121DB0-7A53-4BA4-BB7A-F84B082D15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E892DE-0286-4E9D-B6A3-591C6F30CC19}" name="Tabela1" displayName="Tabela1" ref="A5:K61" totalsRowCount="1" headerRowDxfId="25" headerRowBorderDxfId="24" tableBorderDxfId="23" totalsRowBorderDxfId="22">
  <autoFilter ref="A5:K60" xr:uid="{4A8E647B-F3F6-4A31-A10A-45D03DB07355}"/>
  <tableColumns count="11">
    <tableColumn id="1" xr3:uid="{E2CD3D3B-C3CC-4E07-AFB9-AE6D7942EB1E}" name="Lp." totalsRowLabel="Suma" dataDxfId="21" totalsRowDxfId="20"/>
    <tableColumn id="2" xr3:uid="{381098D1-BCF9-4893-BDAE-04CAF1CA3CB2}" name="Nazwa" dataDxfId="19" totalsRowDxfId="18"/>
    <tableColumn id="3" xr3:uid="{1CE83DC7-9DC4-4E76-BCF6-07D083A75FB9}" name="Opis asortymentu" dataDxfId="17" totalsRowDxfId="16"/>
    <tableColumn id="4" xr3:uid="{1AA3D2FD-885B-425B-83A6-686FC3E812D6}" name="Jedn. miary" dataDxfId="15" totalsRowDxfId="14"/>
    <tableColumn id="5" xr3:uid="{5BEA33C0-01D9-487D-AE8F-2DF2D1082178}" name="Ilość" dataDxfId="13" totalsRowDxfId="12"/>
    <tableColumn id="6" xr3:uid="{9DDACD94-D7BC-4958-8DED-E289A8601851}" name="Cena jednostkowa netto w zł" dataDxfId="11" totalsRowDxfId="10"/>
    <tableColumn id="7" xr3:uid="{D28E8DD2-B504-4E59-B1E7-A0259AEC0693}" name="Cena jednostkowa brutto w zł" dataDxfId="9" totalsRowDxfId="8">
      <calculatedColumnFormula>F6*(1+I6)</calculatedColumnFormula>
    </tableColumn>
    <tableColumn id="8" xr3:uid="{A2F2EE43-BF4F-4AA1-937D-FB499726AA2A}" name="Wartość netto w zł" totalsRowFunction="sum" dataDxfId="7" totalsRowDxfId="6">
      <calculatedColumnFormula>E6*F6</calculatedColumnFormula>
    </tableColumn>
    <tableColumn id="9" xr3:uid="{8F4E6BD9-1C9D-42BF-BD35-328D782C87AB}" name="Podatek VAT (%)" dataDxfId="5" totalsRowDxfId="4" dataCellStyle="Procentowy"/>
    <tableColumn id="10" xr3:uid="{E81AF846-CF23-49FD-A998-36E5C4AD907E}" name="Wartość podatku VAT w zł" totalsRowFunction="sum" dataDxfId="3" totalsRowDxfId="2">
      <calculatedColumnFormula>I6*H6</calculatedColumnFormula>
    </tableColumn>
    <tableColumn id="11" xr3:uid="{427B952F-93F3-4A7D-9A0E-490E33C425A9}" name="Wartość brutto w zł" totalsRowFunction="sum" dataDxfId="1" totalsRowDxfId="0">
      <calculatedColumnFormula>H6+J6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5F666-D894-48AD-B9A9-CB92B3DC9BE5}">
  <sheetPr>
    <pageSetUpPr fitToPage="1"/>
  </sheetPr>
  <dimension ref="A2:M68"/>
  <sheetViews>
    <sheetView showGridLines="0" tabSelected="1" topLeftCell="D1" workbookViewId="0">
      <selection activeCell="J2" sqref="J2"/>
    </sheetView>
  </sheetViews>
  <sheetFormatPr defaultRowHeight="15" x14ac:dyDescent="0.25"/>
  <cols>
    <col min="2" max="2" width="51.42578125" bestFit="1" customWidth="1"/>
    <col min="3" max="3" width="55.28515625" bestFit="1" customWidth="1"/>
    <col min="4" max="4" width="13.28515625" customWidth="1"/>
    <col min="5" max="5" width="7.140625" customWidth="1"/>
    <col min="6" max="6" width="28.5703125" customWidth="1"/>
    <col min="7" max="7" width="29.28515625" customWidth="1"/>
    <col min="8" max="8" width="19.5703125" customWidth="1"/>
    <col min="9" max="9" width="17.85546875" customWidth="1"/>
    <col min="10" max="10" width="26" customWidth="1"/>
    <col min="11" max="11" width="24.85546875" customWidth="1"/>
  </cols>
  <sheetData>
    <row r="2" spans="1:13" x14ac:dyDescent="0.25">
      <c r="J2" s="20" t="s">
        <v>122</v>
      </c>
    </row>
    <row r="4" spans="1:13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M4" s="1"/>
    </row>
    <row r="5" spans="1:13" x14ac:dyDescent="0.25">
      <c r="A5" s="9" t="s">
        <v>1</v>
      </c>
      <c r="B5" s="11" t="s">
        <v>50</v>
      </c>
      <c r="C5" s="11" t="s">
        <v>51</v>
      </c>
      <c r="D5" s="11" t="s">
        <v>56</v>
      </c>
      <c r="E5" s="11" t="s">
        <v>52</v>
      </c>
      <c r="F5" s="12" t="s">
        <v>53</v>
      </c>
      <c r="G5" s="12" t="s">
        <v>57</v>
      </c>
      <c r="H5" s="12" t="s">
        <v>58</v>
      </c>
      <c r="I5" s="11" t="s">
        <v>54</v>
      </c>
      <c r="J5" s="11" t="s">
        <v>59</v>
      </c>
      <c r="K5" s="11" t="s">
        <v>64</v>
      </c>
    </row>
    <row r="6" spans="1:13" x14ac:dyDescent="0.25">
      <c r="A6" s="9" t="s">
        <v>66</v>
      </c>
      <c r="B6" s="2" t="s">
        <v>2</v>
      </c>
      <c r="C6" s="2" t="s">
        <v>55</v>
      </c>
      <c r="D6" s="2" t="s">
        <v>60</v>
      </c>
      <c r="E6" s="2">
        <v>2</v>
      </c>
      <c r="F6" s="2"/>
      <c r="G6" s="2">
        <f>F6*(1+I6)</f>
        <v>0</v>
      </c>
      <c r="H6" s="2">
        <f>E6*F6</f>
        <v>0</v>
      </c>
      <c r="I6" s="10">
        <v>0.23</v>
      </c>
      <c r="J6" s="2">
        <f>I6*H6</f>
        <v>0</v>
      </c>
      <c r="K6" s="2">
        <f>H6+J6</f>
        <v>0</v>
      </c>
    </row>
    <row r="7" spans="1:13" x14ac:dyDescent="0.25">
      <c r="A7" s="3" t="s">
        <v>65</v>
      </c>
      <c r="B7" s="4" t="s">
        <v>3</v>
      </c>
      <c r="C7" s="4" t="s">
        <v>55</v>
      </c>
      <c r="D7" s="4" t="s">
        <v>60</v>
      </c>
      <c r="E7" s="4">
        <v>1</v>
      </c>
      <c r="F7" s="4"/>
      <c r="G7" s="2">
        <f t="shared" ref="G7:G60" si="0">F7*(1+I7)</f>
        <v>0</v>
      </c>
      <c r="H7" s="2">
        <f t="shared" ref="H7:H60" si="1">E7*F7</f>
        <v>0</v>
      </c>
      <c r="I7" s="5">
        <v>0.23</v>
      </c>
      <c r="J7" s="2">
        <f t="shared" ref="J7:J60" si="2">I7*H7</f>
        <v>0</v>
      </c>
      <c r="K7" s="2">
        <f t="shared" ref="K7:K60" si="3">H7+J7</f>
        <v>0</v>
      </c>
    </row>
    <row r="8" spans="1:13" x14ac:dyDescent="0.25">
      <c r="A8" s="3" t="s">
        <v>67</v>
      </c>
      <c r="B8" s="4" t="s">
        <v>4</v>
      </c>
      <c r="C8" s="4" t="s">
        <v>55</v>
      </c>
      <c r="D8" s="4" t="s">
        <v>60</v>
      </c>
      <c r="E8" s="4">
        <v>1</v>
      </c>
      <c r="F8" s="4"/>
      <c r="G8" s="2">
        <f t="shared" si="0"/>
        <v>0</v>
      </c>
      <c r="H8" s="2">
        <f t="shared" si="1"/>
        <v>0</v>
      </c>
      <c r="I8" s="5">
        <v>0.23</v>
      </c>
      <c r="J8" s="2">
        <f t="shared" si="2"/>
        <v>0</v>
      </c>
      <c r="K8" s="2">
        <f t="shared" si="3"/>
        <v>0</v>
      </c>
    </row>
    <row r="9" spans="1:13" x14ac:dyDescent="0.25">
      <c r="A9" s="3" t="s">
        <v>68</v>
      </c>
      <c r="B9" s="4" t="s">
        <v>5</v>
      </c>
      <c r="C9" s="4" t="s">
        <v>55</v>
      </c>
      <c r="D9" s="4" t="s">
        <v>60</v>
      </c>
      <c r="E9" s="4">
        <v>1</v>
      </c>
      <c r="F9" s="4"/>
      <c r="G9" s="2">
        <f t="shared" si="0"/>
        <v>0</v>
      </c>
      <c r="H9" s="2">
        <f t="shared" si="1"/>
        <v>0</v>
      </c>
      <c r="I9" s="5">
        <v>0.23</v>
      </c>
      <c r="J9" s="2">
        <f t="shared" si="2"/>
        <v>0</v>
      </c>
      <c r="K9" s="2">
        <f t="shared" si="3"/>
        <v>0</v>
      </c>
    </row>
    <row r="10" spans="1:13" x14ac:dyDescent="0.25">
      <c r="A10" s="3" t="s">
        <v>69</v>
      </c>
      <c r="B10" s="4" t="s">
        <v>6</v>
      </c>
      <c r="C10" s="4" t="s">
        <v>55</v>
      </c>
      <c r="D10" s="4" t="s">
        <v>60</v>
      </c>
      <c r="E10" s="4">
        <v>3</v>
      </c>
      <c r="F10" s="4"/>
      <c r="G10" s="2">
        <f t="shared" si="0"/>
        <v>0</v>
      </c>
      <c r="H10" s="2">
        <f t="shared" si="1"/>
        <v>0</v>
      </c>
      <c r="I10" s="5">
        <v>0.23</v>
      </c>
      <c r="J10" s="2">
        <f t="shared" si="2"/>
        <v>0</v>
      </c>
      <c r="K10" s="2">
        <f t="shared" si="3"/>
        <v>0</v>
      </c>
    </row>
    <row r="11" spans="1:13" x14ac:dyDescent="0.25">
      <c r="A11" s="3" t="s">
        <v>70</v>
      </c>
      <c r="B11" s="4" t="s">
        <v>7</v>
      </c>
      <c r="C11" s="4" t="s">
        <v>55</v>
      </c>
      <c r="D11" s="4" t="s">
        <v>60</v>
      </c>
      <c r="E11" s="4">
        <v>3</v>
      </c>
      <c r="F11" s="4"/>
      <c r="G11" s="2">
        <f t="shared" si="0"/>
        <v>0</v>
      </c>
      <c r="H11" s="2">
        <f t="shared" si="1"/>
        <v>0</v>
      </c>
      <c r="I11" s="5">
        <v>0.23</v>
      </c>
      <c r="J11" s="2">
        <f t="shared" si="2"/>
        <v>0</v>
      </c>
      <c r="K11" s="2">
        <f t="shared" si="3"/>
        <v>0</v>
      </c>
    </row>
    <row r="12" spans="1:13" x14ac:dyDescent="0.25">
      <c r="A12" s="3" t="s">
        <v>71</v>
      </c>
      <c r="B12" s="4" t="s">
        <v>8</v>
      </c>
      <c r="C12" s="4" t="s">
        <v>55</v>
      </c>
      <c r="D12" s="4" t="s">
        <v>60</v>
      </c>
      <c r="E12" s="4">
        <v>2</v>
      </c>
      <c r="F12" s="4"/>
      <c r="G12" s="2">
        <f t="shared" si="0"/>
        <v>0</v>
      </c>
      <c r="H12" s="2">
        <f t="shared" si="1"/>
        <v>0</v>
      </c>
      <c r="I12" s="5">
        <v>0.23</v>
      </c>
      <c r="J12" s="2">
        <f t="shared" si="2"/>
        <v>0</v>
      </c>
      <c r="K12" s="2">
        <f t="shared" si="3"/>
        <v>0</v>
      </c>
    </row>
    <row r="13" spans="1:13" x14ac:dyDescent="0.25">
      <c r="A13" s="3" t="s">
        <v>72</v>
      </c>
      <c r="B13" s="4" t="s">
        <v>47</v>
      </c>
      <c r="C13" s="4" t="s">
        <v>55</v>
      </c>
      <c r="D13" s="4" t="s">
        <v>60</v>
      </c>
      <c r="E13" s="4">
        <v>1</v>
      </c>
      <c r="F13" s="4"/>
      <c r="G13" s="2">
        <f t="shared" si="0"/>
        <v>0</v>
      </c>
      <c r="H13" s="2">
        <f t="shared" si="1"/>
        <v>0</v>
      </c>
      <c r="I13" s="5">
        <v>0.23</v>
      </c>
      <c r="J13" s="2">
        <f t="shared" si="2"/>
        <v>0</v>
      </c>
      <c r="K13" s="2">
        <f t="shared" si="3"/>
        <v>0</v>
      </c>
    </row>
    <row r="14" spans="1:13" x14ac:dyDescent="0.25">
      <c r="A14" s="3" t="s">
        <v>73</v>
      </c>
      <c r="B14" s="4" t="s">
        <v>9</v>
      </c>
      <c r="C14" s="4" t="s">
        <v>55</v>
      </c>
      <c r="D14" s="4" t="s">
        <v>60</v>
      </c>
      <c r="E14" s="4">
        <v>1</v>
      </c>
      <c r="F14" s="4"/>
      <c r="G14" s="2">
        <f t="shared" si="0"/>
        <v>0</v>
      </c>
      <c r="H14" s="2">
        <f t="shared" si="1"/>
        <v>0</v>
      </c>
      <c r="I14" s="5">
        <v>0.23</v>
      </c>
      <c r="J14" s="2">
        <f t="shared" si="2"/>
        <v>0</v>
      </c>
      <c r="K14" s="2">
        <f t="shared" si="3"/>
        <v>0</v>
      </c>
    </row>
    <row r="15" spans="1:13" x14ac:dyDescent="0.25">
      <c r="A15" s="3" t="s">
        <v>74</v>
      </c>
      <c r="B15" s="4" t="s">
        <v>9</v>
      </c>
      <c r="C15" s="4" t="s">
        <v>55</v>
      </c>
      <c r="D15" s="4" t="s">
        <v>60</v>
      </c>
      <c r="E15" s="4">
        <v>1</v>
      </c>
      <c r="F15" s="4"/>
      <c r="G15" s="2">
        <f t="shared" si="0"/>
        <v>0</v>
      </c>
      <c r="H15" s="2">
        <f t="shared" si="1"/>
        <v>0</v>
      </c>
      <c r="I15" s="5">
        <v>0.23</v>
      </c>
      <c r="J15" s="2">
        <f t="shared" si="2"/>
        <v>0</v>
      </c>
      <c r="K15" s="2">
        <f t="shared" si="3"/>
        <v>0</v>
      </c>
    </row>
    <row r="16" spans="1:13" x14ac:dyDescent="0.25">
      <c r="A16" s="3" t="s">
        <v>75</v>
      </c>
      <c r="B16" s="4" t="s">
        <v>10</v>
      </c>
      <c r="C16" s="4" t="s">
        <v>55</v>
      </c>
      <c r="D16" s="4" t="s">
        <v>60</v>
      </c>
      <c r="E16" s="4">
        <v>2</v>
      </c>
      <c r="F16" s="4"/>
      <c r="G16" s="2">
        <f t="shared" si="0"/>
        <v>0</v>
      </c>
      <c r="H16" s="2">
        <f t="shared" si="1"/>
        <v>0</v>
      </c>
      <c r="I16" s="5">
        <v>0.23</v>
      </c>
      <c r="J16" s="2">
        <f t="shared" si="2"/>
        <v>0</v>
      </c>
      <c r="K16" s="2">
        <f t="shared" si="3"/>
        <v>0</v>
      </c>
    </row>
    <row r="17" spans="1:11" x14ac:dyDescent="0.25">
      <c r="A17" s="3" t="s">
        <v>76</v>
      </c>
      <c r="B17" s="4" t="s">
        <v>10</v>
      </c>
      <c r="C17" s="4" t="s">
        <v>55</v>
      </c>
      <c r="D17" s="4" t="s">
        <v>60</v>
      </c>
      <c r="E17" s="4">
        <v>2</v>
      </c>
      <c r="F17" s="4"/>
      <c r="G17" s="2">
        <f t="shared" si="0"/>
        <v>0</v>
      </c>
      <c r="H17" s="2">
        <f t="shared" si="1"/>
        <v>0</v>
      </c>
      <c r="I17" s="5">
        <v>0.23</v>
      </c>
      <c r="J17" s="2">
        <f t="shared" si="2"/>
        <v>0</v>
      </c>
      <c r="K17" s="2">
        <f t="shared" si="3"/>
        <v>0</v>
      </c>
    </row>
    <row r="18" spans="1:11" x14ac:dyDescent="0.25">
      <c r="A18" s="3" t="s">
        <v>77</v>
      </c>
      <c r="B18" s="4" t="s">
        <v>11</v>
      </c>
      <c r="C18" s="4" t="s">
        <v>55</v>
      </c>
      <c r="D18" s="4" t="s">
        <v>60</v>
      </c>
      <c r="E18" s="4">
        <v>1</v>
      </c>
      <c r="F18" s="4"/>
      <c r="G18" s="2">
        <f t="shared" si="0"/>
        <v>0</v>
      </c>
      <c r="H18" s="2">
        <f t="shared" si="1"/>
        <v>0</v>
      </c>
      <c r="I18" s="5">
        <v>0.23</v>
      </c>
      <c r="J18" s="2">
        <f t="shared" si="2"/>
        <v>0</v>
      </c>
      <c r="K18" s="2">
        <f t="shared" si="3"/>
        <v>0</v>
      </c>
    </row>
    <row r="19" spans="1:11" x14ac:dyDescent="0.25">
      <c r="A19" s="3" t="s">
        <v>78</v>
      </c>
      <c r="B19" s="4" t="s">
        <v>11</v>
      </c>
      <c r="C19" s="4" t="s">
        <v>55</v>
      </c>
      <c r="D19" s="4" t="s">
        <v>60</v>
      </c>
      <c r="E19" s="4">
        <v>1</v>
      </c>
      <c r="F19" s="4"/>
      <c r="G19" s="2">
        <f t="shared" si="0"/>
        <v>0</v>
      </c>
      <c r="H19" s="2">
        <f t="shared" si="1"/>
        <v>0</v>
      </c>
      <c r="I19" s="5">
        <v>0.23</v>
      </c>
      <c r="J19" s="2">
        <f t="shared" si="2"/>
        <v>0</v>
      </c>
      <c r="K19" s="2">
        <f t="shared" si="3"/>
        <v>0</v>
      </c>
    </row>
    <row r="20" spans="1:11" x14ac:dyDescent="0.25">
      <c r="A20" s="3" t="s">
        <v>79</v>
      </c>
      <c r="B20" s="4" t="s">
        <v>12</v>
      </c>
      <c r="C20" s="4" t="s">
        <v>55</v>
      </c>
      <c r="D20" s="4" t="s">
        <v>60</v>
      </c>
      <c r="E20" s="4">
        <v>1</v>
      </c>
      <c r="F20" s="4"/>
      <c r="G20" s="2">
        <f t="shared" si="0"/>
        <v>0</v>
      </c>
      <c r="H20" s="2">
        <f t="shared" si="1"/>
        <v>0</v>
      </c>
      <c r="I20" s="5">
        <v>0.23</v>
      </c>
      <c r="J20" s="2">
        <f t="shared" si="2"/>
        <v>0</v>
      </c>
      <c r="K20" s="2">
        <f t="shared" si="3"/>
        <v>0</v>
      </c>
    </row>
    <row r="21" spans="1:11" x14ac:dyDescent="0.25">
      <c r="A21" s="3" t="s">
        <v>80</v>
      </c>
      <c r="B21" s="4" t="s">
        <v>13</v>
      </c>
      <c r="C21" s="4" t="s">
        <v>55</v>
      </c>
      <c r="D21" s="4" t="s">
        <v>60</v>
      </c>
      <c r="E21" s="4">
        <v>1</v>
      </c>
      <c r="F21" s="4"/>
      <c r="G21" s="2">
        <f t="shared" si="0"/>
        <v>0</v>
      </c>
      <c r="H21" s="2">
        <f t="shared" si="1"/>
        <v>0</v>
      </c>
      <c r="I21" s="5">
        <v>0.23</v>
      </c>
      <c r="J21" s="2">
        <f t="shared" si="2"/>
        <v>0</v>
      </c>
      <c r="K21" s="2">
        <f t="shared" si="3"/>
        <v>0</v>
      </c>
    </row>
    <row r="22" spans="1:11" x14ac:dyDescent="0.25">
      <c r="A22" s="3" t="s">
        <v>81</v>
      </c>
      <c r="B22" s="4" t="s">
        <v>14</v>
      </c>
      <c r="C22" s="4" t="s">
        <v>55</v>
      </c>
      <c r="D22" s="4" t="s">
        <v>60</v>
      </c>
      <c r="E22" s="4">
        <v>1</v>
      </c>
      <c r="F22" s="4"/>
      <c r="G22" s="2">
        <f t="shared" si="0"/>
        <v>0</v>
      </c>
      <c r="H22" s="2">
        <f t="shared" si="1"/>
        <v>0</v>
      </c>
      <c r="I22" s="5">
        <v>0.23</v>
      </c>
      <c r="J22" s="2">
        <f t="shared" si="2"/>
        <v>0</v>
      </c>
      <c r="K22" s="2">
        <f t="shared" si="3"/>
        <v>0</v>
      </c>
    </row>
    <row r="23" spans="1:11" x14ac:dyDescent="0.25">
      <c r="A23" s="3" t="s">
        <v>82</v>
      </c>
      <c r="B23" s="4" t="s">
        <v>15</v>
      </c>
      <c r="C23" s="4" t="s">
        <v>55</v>
      </c>
      <c r="D23" s="4" t="s">
        <v>60</v>
      </c>
      <c r="E23" s="4">
        <v>1</v>
      </c>
      <c r="F23" s="4"/>
      <c r="G23" s="2">
        <f t="shared" si="0"/>
        <v>0</v>
      </c>
      <c r="H23" s="2">
        <f t="shared" si="1"/>
        <v>0</v>
      </c>
      <c r="I23" s="5">
        <v>0.23</v>
      </c>
      <c r="J23" s="2">
        <f t="shared" si="2"/>
        <v>0</v>
      </c>
      <c r="K23" s="2">
        <f t="shared" si="3"/>
        <v>0</v>
      </c>
    </row>
    <row r="24" spans="1:11" x14ac:dyDescent="0.25">
      <c r="A24" s="3" t="s">
        <v>83</v>
      </c>
      <c r="B24" s="4" t="s">
        <v>16</v>
      </c>
      <c r="C24" s="4" t="s">
        <v>55</v>
      </c>
      <c r="D24" s="4" t="s">
        <v>60</v>
      </c>
      <c r="E24" s="4">
        <v>2</v>
      </c>
      <c r="F24" s="4"/>
      <c r="G24" s="2">
        <f t="shared" si="0"/>
        <v>0</v>
      </c>
      <c r="H24" s="2">
        <f t="shared" si="1"/>
        <v>0</v>
      </c>
      <c r="I24" s="5">
        <v>0.23</v>
      </c>
      <c r="J24" s="2">
        <f t="shared" si="2"/>
        <v>0</v>
      </c>
      <c r="K24" s="2">
        <f t="shared" si="3"/>
        <v>0</v>
      </c>
    </row>
    <row r="25" spans="1:11" x14ac:dyDescent="0.25">
      <c r="A25" s="3" t="s">
        <v>84</v>
      </c>
      <c r="B25" s="4" t="s">
        <v>17</v>
      </c>
      <c r="C25" s="4" t="s">
        <v>55</v>
      </c>
      <c r="D25" s="4" t="s">
        <v>60</v>
      </c>
      <c r="E25" s="4">
        <v>1</v>
      </c>
      <c r="F25" s="4"/>
      <c r="G25" s="2">
        <f t="shared" si="0"/>
        <v>0</v>
      </c>
      <c r="H25" s="2">
        <f t="shared" si="1"/>
        <v>0</v>
      </c>
      <c r="I25" s="5">
        <v>0.23</v>
      </c>
      <c r="J25" s="2">
        <f t="shared" si="2"/>
        <v>0</v>
      </c>
      <c r="K25" s="2">
        <f t="shared" si="3"/>
        <v>0</v>
      </c>
    </row>
    <row r="26" spans="1:11" x14ac:dyDescent="0.25">
      <c r="A26" s="3" t="s">
        <v>85</v>
      </c>
      <c r="B26" s="4" t="s">
        <v>18</v>
      </c>
      <c r="C26" s="4" t="s">
        <v>55</v>
      </c>
      <c r="D26" s="4" t="s">
        <v>60</v>
      </c>
      <c r="E26" s="4">
        <v>1</v>
      </c>
      <c r="F26" s="4"/>
      <c r="G26" s="2">
        <f t="shared" si="0"/>
        <v>0</v>
      </c>
      <c r="H26" s="2">
        <f t="shared" si="1"/>
        <v>0</v>
      </c>
      <c r="I26" s="5">
        <v>0.23</v>
      </c>
      <c r="J26" s="2">
        <f t="shared" si="2"/>
        <v>0</v>
      </c>
      <c r="K26" s="2">
        <f t="shared" si="3"/>
        <v>0</v>
      </c>
    </row>
    <row r="27" spans="1:11" x14ac:dyDescent="0.25">
      <c r="A27" s="3" t="s">
        <v>86</v>
      </c>
      <c r="B27" s="4" t="s">
        <v>19</v>
      </c>
      <c r="C27" s="4" t="s">
        <v>55</v>
      </c>
      <c r="D27" s="4" t="s">
        <v>60</v>
      </c>
      <c r="E27" s="4">
        <v>1</v>
      </c>
      <c r="F27" s="4"/>
      <c r="G27" s="2">
        <f t="shared" si="0"/>
        <v>0</v>
      </c>
      <c r="H27" s="2">
        <f t="shared" si="1"/>
        <v>0</v>
      </c>
      <c r="I27" s="5">
        <v>0.23</v>
      </c>
      <c r="J27" s="2">
        <f t="shared" si="2"/>
        <v>0</v>
      </c>
      <c r="K27" s="2">
        <f t="shared" si="3"/>
        <v>0</v>
      </c>
    </row>
    <row r="28" spans="1:11" x14ac:dyDescent="0.25">
      <c r="A28" s="3" t="s">
        <v>87</v>
      </c>
      <c r="B28" s="4" t="s">
        <v>48</v>
      </c>
      <c r="C28" s="4" t="s">
        <v>55</v>
      </c>
      <c r="D28" s="4" t="s">
        <v>60</v>
      </c>
      <c r="E28" s="4">
        <v>2</v>
      </c>
      <c r="F28" s="4"/>
      <c r="G28" s="2">
        <f t="shared" si="0"/>
        <v>0</v>
      </c>
      <c r="H28" s="2">
        <f t="shared" si="1"/>
        <v>0</v>
      </c>
      <c r="I28" s="5">
        <v>0.23</v>
      </c>
      <c r="J28" s="2">
        <f t="shared" si="2"/>
        <v>0</v>
      </c>
      <c r="K28" s="2">
        <f t="shared" si="3"/>
        <v>0</v>
      </c>
    </row>
    <row r="29" spans="1:11" x14ac:dyDescent="0.25">
      <c r="A29" s="3" t="s">
        <v>88</v>
      </c>
      <c r="B29" s="4" t="s">
        <v>20</v>
      </c>
      <c r="C29" s="4" t="s">
        <v>55</v>
      </c>
      <c r="D29" s="4" t="s">
        <v>60</v>
      </c>
      <c r="E29" s="4">
        <v>2</v>
      </c>
      <c r="F29" s="4"/>
      <c r="G29" s="2">
        <f t="shared" si="0"/>
        <v>0</v>
      </c>
      <c r="H29" s="2">
        <f t="shared" si="1"/>
        <v>0</v>
      </c>
      <c r="I29" s="5">
        <v>0.23</v>
      </c>
      <c r="J29" s="2">
        <f t="shared" si="2"/>
        <v>0</v>
      </c>
      <c r="K29" s="2">
        <f t="shared" si="3"/>
        <v>0</v>
      </c>
    </row>
    <row r="30" spans="1:11" x14ac:dyDescent="0.25">
      <c r="A30" s="3" t="s">
        <v>89</v>
      </c>
      <c r="B30" s="4" t="s">
        <v>21</v>
      </c>
      <c r="C30" s="4" t="s">
        <v>55</v>
      </c>
      <c r="D30" s="4" t="s">
        <v>60</v>
      </c>
      <c r="E30" s="4">
        <v>1</v>
      </c>
      <c r="F30" s="4"/>
      <c r="G30" s="2">
        <f t="shared" si="0"/>
        <v>0</v>
      </c>
      <c r="H30" s="2">
        <f t="shared" si="1"/>
        <v>0</v>
      </c>
      <c r="I30" s="5">
        <v>0.23</v>
      </c>
      <c r="J30" s="2">
        <f t="shared" si="2"/>
        <v>0</v>
      </c>
      <c r="K30" s="2">
        <f t="shared" si="3"/>
        <v>0</v>
      </c>
    </row>
    <row r="31" spans="1:11" x14ac:dyDescent="0.25">
      <c r="A31" s="3" t="s">
        <v>90</v>
      </c>
      <c r="B31" s="4" t="s">
        <v>22</v>
      </c>
      <c r="C31" s="4" t="s">
        <v>55</v>
      </c>
      <c r="D31" s="4" t="s">
        <v>60</v>
      </c>
      <c r="E31" s="4">
        <v>2</v>
      </c>
      <c r="F31" s="4"/>
      <c r="G31" s="2">
        <f t="shared" si="0"/>
        <v>0</v>
      </c>
      <c r="H31" s="2">
        <f t="shared" si="1"/>
        <v>0</v>
      </c>
      <c r="I31" s="5">
        <v>0.23</v>
      </c>
      <c r="J31" s="2">
        <f t="shared" si="2"/>
        <v>0</v>
      </c>
      <c r="K31" s="2">
        <f t="shared" si="3"/>
        <v>0</v>
      </c>
    </row>
    <row r="32" spans="1:11" x14ac:dyDescent="0.25">
      <c r="A32" s="3" t="s">
        <v>91</v>
      </c>
      <c r="B32" s="4" t="s">
        <v>49</v>
      </c>
      <c r="C32" s="4" t="s">
        <v>55</v>
      </c>
      <c r="D32" s="4" t="s">
        <v>61</v>
      </c>
      <c r="E32" s="4">
        <v>1</v>
      </c>
      <c r="F32" s="4"/>
      <c r="G32" s="2">
        <f t="shared" si="0"/>
        <v>0</v>
      </c>
      <c r="H32" s="2">
        <f t="shared" si="1"/>
        <v>0</v>
      </c>
      <c r="I32" s="5">
        <v>0.23</v>
      </c>
      <c r="J32" s="2">
        <f t="shared" si="2"/>
        <v>0</v>
      </c>
      <c r="K32" s="2">
        <f t="shared" si="3"/>
        <v>0</v>
      </c>
    </row>
    <row r="33" spans="1:11" x14ac:dyDescent="0.25">
      <c r="A33" s="3" t="s">
        <v>92</v>
      </c>
      <c r="B33" s="4" t="s">
        <v>23</v>
      </c>
      <c r="C33" s="4" t="s">
        <v>55</v>
      </c>
      <c r="D33" s="4" t="s">
        <v>60</v>
      </c>
      <c r="E33" s="4">
        <v>2</v>
      </c>
      <c r="F33" s="4"/>
      <c r="G33" s="2">
        <f t="shared" si="0"/>
        <v>0</v>
      </c>
      <c r="H33" s="2">
        <f t="shared" si="1"/>
        <v>0</v>
      </c>
      <c r="I33" s="5">
        <v>0.23</v>
      </c>
      <c r="J33" s="2">
        <f t="shared" si="2"/>
        <v>0</v>
      </c>
      <c r="K33" s="2">
        <f t="shared" si="3"/>
        <v>0</v>
      </c>
    </row>
    <row r="34" spans="1:11" x14ac:dyDescent="0.25">
      <c r="A34" s="3" t="s">
        <v>93</v>
      </c>
      <c r="B34" s="4" t="s">
        <v>24</v>
      </c>
      <c r="C34" s="4" t="s">
        <v>55</v>
      </c>
      <c r="D34" s="4" t="s">
        <v>60</v>
      </c>
      <c r="E34" s="4">
        <v>4</v>
      </c>
      <c r="F34" s="4"/>
      <c r="G34" s="2">
        <f t="shared" si="0"/>
        <v>0</v>
      </c>
      <c r="H34" s="2">
        <f t="shared" si="1"/>
        <v>0</v>
      </c>
      <c r="I34" s="5">
        <v>0.23</v>
      </c>
      <c r="J34" s="2">
        <f t="shared" si="2"/>
        <v>0</v>
      </c>
      <c r="K34" s="2">
        <f t="shared" si="3"/>
        <v>0</v>
      </c>
    </row>
    <row r="35" spans="1:11" x14ac:dyDescent="0.25">
      <c r="A35" s="3" t="s">
        <v>94</v>
      </c>
      <c r="B35" s="4" t="s">
        <v>24</v>
      </c>
      <c r="C35" s="4" t="s">
        <v>55</v>
      </c>
      <c r="D35" s="4" t="s">
        <v>60</v>
      </c>
      <c r="E35" s="4">
        <v>6</v>
      </c>
      <c r="F35" s="4"/>
      <c r="G35" s="2">
        <f t="shared" si="0"/>
        <v>0</v>
      </c>
      <c r="H35" s="2">
        <f t="shared" si="1"/>
        <v>0</v>
      </c>
      <c r="I35" s="5">
        <v>0.23</v>
      </c>
      <c r="J35" s="2">
        <f t="shared" si="2"/>
        <v>0</v>
      </c>
      <c r="K35" s="2">
        <f t="shared" si="3"/>
        <v>0</v>
      </c>
    </row>
    <row r="36" spans="1:11" x14ac:dyDescent="0.25">
      <c r="A36" s="3" t="s">
        <v>95</v>
      </c>
      <c r="B36" s="4" t="s">
        <v>25</v>
      </c>
      <c r="C36" s="4" t="s">
        <v>55</v>
      </c>
      <c r="D36" s="4" t="s">
        <v>60</v>
      </c>
      <c r="E36" s="4">
        <v>4</v>
      </c>
      <c r="F36" s="4"/>
      <c r="G36" s="2">
        <f t="shared" si="0"/>
        <v>0</v>
      </c>
      <c r="H36" s="2">
        <f t="shared" si="1"/>
        <v>0</v>
      </c>
      <c r="I36" s="5">
        <v>0.23</v>
      </c>
      <c r="J36" s="2">
        <f t="shared" si="2"/>
        <v>0</v>
      </c>
      <c r="K36" s="2">
        <f t="shared" si="3"/>
        <v>0</v>
      </c>
    </row>
    <row r="37" spans="1:11" x14ac:dyDescent="0.25">
      <c r="A37" s="3" t="s">
        <v>96</v>
      </c>
      <c r="B37" s="4" t="s">
        <v>26</v>
      </c>
      <c r="C37" s="4" t="s">
        <v>55</v>
      </c>
      <c r="D37" s="4" t="s">
        <v>60</v>
      </c>
      <c r="E37" s="4">
        <v>1</v>
      </c>
      <c r="F37" s="4"/>
      <c r="G37" s="2">
        <f t="shared" si="0"/>
        <v>0</v>
      </c>
      <c r="H37" s="2">
        <f t="shared" si="1"/>
        <v>0</v>
      </c>
      <c r="I37" s="5">
        <v>0.23</v>
      </c>
      <c r="J37" s="2">
        <f t="shared" si="2"/>
        <v>0</v>
      </c>
      <c r="K37" s="2">
        <f t="shared" si="3"/>
        <v>0</v>
      </c>
    </row>
    <row r="38" spans="1:11" x14ac:dyDescent="0.25">
      <c r="A38" s="3" t="s">
        <v>97</v>
      </c>
      <c r="B38" s="4" t="s">
        <v>27</v>
      </c>
      <c r="C38" s="4" t="s">
        <v>55</v>
      </c>
      <c r="D38" s="4" t="s">
        <v>61</v>
      </c>
      <c r="E38" s="4">
        <v>2</v>
      </c>
      <c r="F38" s="4"/>
      <c r="G38" s="2">
        <f t="shared" si="0"/>
        <v>0</v>
      </c>
      <c r="H38" s="2">
        <f t="shared" si="1"/>
        <v>0</v>
      </c>
      <c r="I38" s="5">
        <v>0.23</v>
      </c>
      <c r="J38" s="2">
        <f t="shared" si="2"/>
        <v>0</v>
      </c>
      <c r="K38" s="2">
        <f t="shared" si="3"/>
        <v>0</v>
      </c>
    </row>
    <row r="39" spans="1:11" x14ac:dyDescent="0.25">
      <c r="A39" s="3" t="s">
        <v>98</v>
      </c>
      <c r="B39" s="4" t="s">
        <v>28</v>
      </c>
      <c r="C39" s="4" t="s">
        <v>55</v>
      </c>
      <c r="D39" s="4" t="s">
        <v>60</v>
      </c>
      <c r="E39" s="4">
        <v>5</v>
      </c>
      <c r="F39" s="4"/>
      <c r="G39" s="2">
        <f t="shared" si="0"/>
        <v>0</v>
      </c>
      <c r="H39" s="2">
        <f t="shared" si="1"/>
        <v>0</v>
      </c>
      <c r="I39" s="5">
        <v>0.23</v>
      </c>
      <c r="J39" s="2">
        <f t="shared" si="2"/>
        <v>0</v>
      </c>
      <c r="K39" s="2">
        <f t="shared" si="3"/>
        <v>0</v>
      </c>
    </row>
    <row r="40" spans="1:11" x14ac:dyDescent="0.25">
      <c r="A40" s="3" t="s">
        <v>99</v>
      </c>
      <c r="B40" s="4" t="s">
        <v>28</v>
      </c>
      <c r="C40" s="4" t="s">
        <v>55</v>
      </c>
      <c r="D40" s="4" t="s">
        <v>60</v>
      </c>
      <c r="E40" s="4">
        <v>4</v>
      </c>
      <c r="F40" s="4"/>
      <c r="G40" s="2">
        <f t="shared" si="0"/>
        <v>0</v>
      </c>
      <c r="H40" s="2">
        <f t="shared" si="1"/>
        <v>0</v>
      </c>
      <c r="I40" s="5">
        <v>0.23</v>
      </c>
      <c r="J40" s="2">
        <f t="shared" si="2"/>
        <v>0</v>
      </c>
      <c r="K40" s="2">
        <f t="shared" si="3"/>
        <v>0</v>
      </c>
    </row>
    <row r="41" spans="1:11" x14ac:dyDescent="0.25">
      <c r="A41" s="3" t="s">
        <v>100</v>
      </c>
      <c r="B41" s="4" t="s">
        <v>29</v>
      </c>
      <c r="C41" s="4" t="s">
        <v>55</v>
      </c>
      <c r="D41" s="4" t="s">
        <v>60</v>
      </c>
      <c r="E41" s="4">
        <v>4</v>
      </c>
      <c r="F41" s="4"/>
      <c r="G41" s="2">
        <f t="shared" si="0"/>
        <v>0</v>
      </c>
      <c r="H41" s="2">
        <f t="shared" si="1"/>
        <v>0</v>
      </c>
      <c r="I41" s="5">
        <v>0.23</v>
      </c>
      <c r="J41" s="2">
        <f t="shared" si="2"/>
        <v>0</v>
      </c>
      <c r="K41" s="2">
        <f t="shared" si="3"/>
        <v>0</v>
      </c>
    </row>
    <row r="42" spans="1:11" x14ac:dyDescent="0.25">
      <c r="A42" s="3" t="s">
        <v>101</v>
      </c>
      <c r="B42" s="4" t="s">
        <v>30</v>
      </c>
      <c r="C42" s="4" t="s">
        <v>55</v>
      </c>
      <c r="D42" s="4" t="s">
        <v>61</v>
      </c>
      <c r="E42" s="4">
        <v>1</v>
      </c>
      <c r="F42" s="4"/>
      <c r="G42" s="2">
        <f t="shared" si="0"/>
        <v>0</v>
      </c>
      <c r="H42" s="2">
        <f t="shared" si="1"/>
        <v>0</v>
      </c>
      <c r="I42" s="5">
        <v>0.23</v>
      </c>
      <c r="J42" s="2">
        <f t="shared" si="2"/>
        <v>0</v>
      </c>
      <c r="K42" s="2">
        <f t="shared" si="3"/>
        <v>0</v>
      </c>
    </row>
    <row r="43" spans="1:11" x14ac:dyDescent="0.25">
      <c r="A43" s="3" t="s">
        <v>102</v>
      </c>
      <c r="B43" s="4" t="s">
        <v>31</v>
      </c>
      <c r="C43" s="4" t="s">
        <v>55</v>
      </c>
      <c r="D43" s="4" t="s">
        <v>60</v>
      </c>
      <c r="E43" s="4">
        <v>1</v>
      </c>
      <c r="F43" s="4"/>
      <c r="G43" s="2">
        <f t="shared" si="0"/>
        <v>0</v>
      </c>
      <c r="H43" s="2">
        <f t="shared" si="1"/>
        <v>0</v>
      </c>
      <c r="I43" s="5">
        <v>0.23</v>
      </c>
      <c r="J43" s="2">
        <f t="shared" si="2"/>
        <v>0</v>
      </c>
      <c r="K43" s="2">
        <f t="shared" si="3"/>
        <v>0</v>
      </c>
    </row>
    <row r="44" spans="1:11" x14ac:dyDescent="0.25">
      <c r="A44" s="3" t="s">
        <v>103</v>
      </c>
      <c r="B44" s="4" t="s">
        <v>32</v>
      </c>
      <c r="C44" s="4" t="s">
        <v>55</v>
      </c>
      <c r="D44" s="4" t="s">
        <v>60</v>
      </c>
      <c r="E44" s="4">
        <v>2</v>
      </c>
      <c r="F44" s="4"/>
      <c r="G44" s="2">
        <f t="shared" si="0"/>
        <v>0</v>
      </c>
      <c r="H44" s="2">
        <f t="shared" si="1"/>
        <v>0</v>
      </c>
      <c r="I44" s="5">
        <v>0.23</v>
      </c>
      <c r="J44" s="2">
        <f t="shared" si="2"/>
        <v>0</v>
      </c>
      <c r="K44" s="2">
        <f t="shared" si="3"/>
        <v>0</v>
      </c>
    </row>
    <row r="45" spans="1:11" x14ac:dyDescent="0.25">
      <c r="A45" s="3" t="s">
        <v>104</v>
      </c>
      <c r="B45" s="4" t="s">
        <v>33</v>
      </c>
      <c r="C45" s="4" t="s">
        <v>55</v>
      </c>
      <c r="D45" s="4" t="s">
        <v>60</v>
      </c>
      <c r="E45" s="4">
        <v>1</v>
      </c>
      <c r="F45" s="4"/>
      <c r="G45" s="2">
        <f t="shared" si="0"/>
        <v>0</v>
      </c>
      <c r="H45" s="2">
        <f t="shared" si="1"/>
        <v>0</v>
      </c>
      <c r="I45" s="5">
        <v>0.23</v>
      </c>
      <c r="J45" s="2">
        <f t="shared" si="2"/>
        <v>0</v>
      </c>
      <c r="K45" s="2">
        <f t="shared" si="3"/>
        <v>0</v>
      </c>
    </row>
    <row r="46" spans="1:11" x14ac:dyDescent="0.25">
      <c r="A46" s="3" t="s">
        <v>105</v>
      </c>
      <c r="B46" s="4" t="s">
        <v>34</v>
      </c>
      <c r="C46" s="4" t="s">
        <v>55</v>
      </c>
      <c r="D46" s="4" t="s">
        <v>60</v>
      </c>
      <c r="E46" s="4">
        <v>3</v>
      </c>
      <c r="F46" s="4"/>
      <c r="G46" s="2">
        <f t="shared" si="0"/>
        <v>0</v>
      </c>
      <c r="H46" s="2">
        <f t="shared" si="1"/>
        <v>0</v>
      </c>
      <c r="I46" s="5">
        <v>0.23</v>
      </c>
      <c r="J46" s="2">
        <f t="shared" si="2"/>
        <v>0</v>
      </c>
      <c r="K46" s="2">
        <f t="shared" si="3"/>
        <v>0</v>
      </c>
    </row>
    <row r="47" spans="1:11" x14ac:dyDescent="0.25">
      <c r="A47" s="3" t="s">
        <v>106</v>
      </c>
      <c r="B47" s="4" t="s">
        <v>35</v>
      </c>
      <c r="C47" s="4" t="s">
        <v>55</v>
      </c>
      <c r="D47" s="4" t="s">
        <v>60</v>
      </c>
      <c r="E47" s="4">
        <v>1</v>
      </c>
      <c r="F47" s="4"/>
      <c r="G47" s="2">
        <f t="shared" si="0"/>
        <v>0</v>
      </c>
      <c r="H47" s="2">
        <f t="shared" si="1"/>
        <v>0</v>
      </c>
      <c r="I47" s="5">
        <v>0.23</v>
      </c>
      <c r="J47" s="2">
        <f t="shared" si="2"/>
        <v>0</v>
      </c>
      <c r="K47" s="2">
        <f t="shared" si="3"/>
        <v>0</v>
      </c>
    </row>
    <row r="48" spans="1:11" x14ac:dyDescent="0.25">
      <c r="A48" s="3" t="s">
        <v>107</v>
      </c>
      <c r="B48" s="4" t="s">
        <v>36</v>
      </c>
      <c r="C48" s="4" t="s">
        <v>55</v>
      </c>
      <c r="D48" s="4" t="s">
        <v>61</v>
      </c>
      <c r="E48" s="4">
        <v>1</v>
      </c>
      <c r="F48" s="4"/>
      <c r="G48" s="2">
        <f t="shared" si="0"/>
        <v>0</v>
      </c>
      <c r="H48" s="2">
        <f t="shared" si="1"/>
        <v>0</v>
      </c>
      <c r="I48" s="5">
        <v>0.23</v>
      </c>
      <c r="J48" s="2">
        <f t="shared" si="2"/>
        <v>0</v>
      </c>
      <c r="K48" s="2">
        <f t="shared" si="3"/>
        <v>0</v>
      </c>
    </row>
    <row r="49" spans="1:11" x14ac:dyDescent="0.25">
      <c r="A49" s="3" t="s">
        <v>108</v>
      </c>
      <c r="B49" s="4" t="s">
        <v>36</v>
      </c>
      <c r="C49" s="4" t="s">
        <v>55</v>
      </c>
      <c r="D49" s="4" t="s">
        <v>61</v>
      </c>
      <c r="E49" s="4">
        <v>1</v>
      </c>
      <c r="F49" s="4"/>
      <c r="G49" s="2">
        <f t="shared" si="0"/>
        <v>0</v>
      </c>
      <c r="H49" s="2">
        <f t="shared" si="1"/>
        <v>0</v>
      </c>
      <c r="I49" s="5">
        <v>0.23</v>
      </c>
      <c r="J49" s="2">
        <f t="shared" si="2"/>
        <v>0</v>
      </c>
      <c r="K49" s="2">
        <f t="shared" si="3"/>
        <v>0</v>
      </c>
    </row>
    <row r="50" spans="1:11" x14ac:dyDescent="0.25">
      <c r="A50" s="3" t="s">
        <v>110</v>
      </c>
      <c r="B50" s="4" t="s">
        <v>29</v>
      </c>
      <c r="C50" s="4" t="s">
        <v>55</v>
      </c>
      <c r="D50" s="4" t="s">
        <v>61</v>
      </c>
      <c r="E50" s="4">
        <v>4</v>
      </c>
      <c r="F50" s="4"/>
      <c r="G50" s="2">
        <f t="shared" si="0"/>
        <v>0</v>
      </c>
      <c r="H50" s="2">
        <f t="shared" si="1"/>
        <v>0</v>
      </c>
      <c r="I50" s="5">
        <v>0.23</v>
      </c>
      <c r="J50" s="2">
        <f t="shared" si="2"/>
        <v>0</v>
      </c>
      <c r="K50" s="2">
        <f t="shared" si="3"/>
        <v>0</v>
      </c>
    </row>
    <row r="51" spans="1:11" x14ac:dyDescent="0.25">
      <c r="A51" s="3" t="s">
        <v>109</v>
      </c>
      <c r="B51" s="4" t="s">
        <v>37</v>
      </c>
      <c r="C51" s="4" t="s">
        <v>55</v>
      </c>
      <c r="D51" s="4" t="s">
        <v>60</v>
      </c>
      <c r="E51" s="4">
        <v>4</v>
      </c>
      <c r="F51" s="4"/>
      <c r="G51" s="2">
        <f t="shared" si="0"/>
        <v>0</v>
      </c>
      <c r="H51" s="2">
        <f t="shared" si="1"/>
        <v>0</v>
      </c>
      <c r="I51" s="5">
        <v>0.23</v>
      </c>
      <c r="J51" s="2">
        <f t="shared" si="2"/>
        <v>0</v>
      </c>
      <c r="K51" s="2">
        <f t="shared" si="3"/>
        <v>0</v>
      </c>
    </row>
    <row r="52" spans="1:11" x14ac:dyDescent="0.25">
      <c r="A52" s="3" t="s">
        <v>111</v>
      </c>
      <c r="B52" s="4" t="s">
        <v>38</v>
      </c>
      <c r="C52" s="4" t="s">
        <v>55</v>
      </c>
      <c r="D52" s="4" t="s">
        <v>60</v>
      </c>
      <c r="E52" s="4">
        <v>4</v>
      </c>
      <c r="F52" s="4"/>
      <c r="G52" s="2">
        <f t="shared" si="0"/>
        <v>0</v>
      </c>
      <c r="H52" s="2">
        <f t="shared" si="1"/>
        <v>0</v>
      </c>
      <c r="I52" s="5">
        <v>0.23</v>
      </c>
      <c r="J52" s="2">
        <f t="shared" si="2"/>
        <v>0</v>
      </c>
      <c r="K52" s="2">
        <f t="shared" si="3"/>
        <v>0</v>
      </c>
    </row>
    <row r="53" spans="1:11" x14ac:dyDescent="0.25">
      <c r="A53" s="3" t="s">
        <v>112</v>
      </c>
      <c r="B53" s="4" t="s">
        <v>39</v>
      </c>
      <c r="C53" s="4" t="s">
        <v>55</v>
      </c>
      <c r="D53" s="4" t="s">
        <v>60</v>
      </c>
      <c r="E53" s="4">
        <v>30</v>
      </c>
      <c r="F53" s="4"/>
      <c r="G53" s="2">
        <f t="shared" si="0"/>
        <v>0</v>
      </c>
      <c r="H53" s="2">
        <f t="shared" si="1"/>
        <v>0</v>
      </c>
      <c r="I53" s="5">
        <v>0.23</v>
      </c>
      <c r="J53" s="2">
        <f t="shared" si="2"/>
        <v>0</v>
      </c>
      <c r="K53" s="2">
        <f t="shared" si="3"/>
        <v>0</v>
      </c>
    </row>
    <row r="54" spans="1:11" x14ac:dyDescent="0.25">
      <c r="A54" s="3" t="s">
        <v>113</v>
      </c>
      <c r="B54" s="4" t="s">
        <v>40</v>
      </c>
      <c r="C54" s="4" t="s">
        <v>55</v>
      </c>
      <c r="D54" s="4" t="s">
        <v>60</v>
      </c>
      <c r="E54" s="4">
        <v>30</v>
      </c>
      <c r="F54" s="4"/>
      <c r="G54" s="2">
        <f t="shared" si="0"/>
        <v>0</v>
      </c>
      <c r="H54" s="2">
        <f t="shared" si="1"/>
        <v>0</v>
      </c>
      <c r="I54" s="5">
        <v>0.23</v>
      </c>
      <c r="J54" s="2">
        <f t="shared" si="2"/>
        <v>0</v>
      </c>
      <c r="K54" s="2">
        <f t="shared" si="3"/>
        <v>0</v>
      </c>
    </row>
    <row r="55" spans="1:11" x14ac:dyDescent="0.25">
      <c r="A55" s="3" t="s">
        <v>114</v>
      </c>
      <c r="B55" s="4" t="s">
        <v>41</v>
      </c>
      <c r="C55" s="4" t="s">
        <v>55</v>
      </c>
      <c r="D55" s="4" t="s">
        <v>60</v>
      </c>
      <c r="E55" s="4">
        <v>30</v>
      </c>
      <c r="F55" s="4"/>
      <c r="G55" s="2">
        <f t="shared" si="0"/>
        <v>0</v>
      </c>
      <c r="H55" s="2">
        <f t="shared" si="1"/>
        <v>0</v>
      </c>
      <c r="I55" s="5">
        <v>0.23</v>
      </c>
      <c r="J55" s="2">
        <f t="shared" si="2"/>
        <v>0</v>
      </c>
      <c r="K55" s="2">
        <f t="shared" si="3"/>
        <v>0</v>
      </c>
    </row>
    <row r="56" spans="1:11" x14ac:dyDescent="0.25">
      <c r="A56" s="3" t="s">
        <v>115</v>
      </c>
      <c r="B56" s="4" t="s">
        <v>42</v>
      </c>
      <c r="C56" s="4" t="s">
        <v>55</v>
      </c>
      <c r="D56" s="4" t="s">
        <v>60</v>
      </c>
      <c r="E56" s="4">
        <v>30</v>
      </c>
      <c r="F56" s="4"/>
      <c r="G56" s="2">
        <f t="shared" si="0"/>
        <v>0</v>
      </c>
      <c r="H56" s="2">
        <f t="shared" si="1"/>
        <v>0</v>
      </c>
      <c r="I56" s="5">
        <v>0.23</v>
      </c>
      <c r="J56" s="2">
        <f t="shared" si="2"/>
        <v>0</v>
      </c>
      <c r="K56" s="2">
        <f t="shared" si="3"/>
        <v>0</v>
      </c>
    </row>
    <row r="57" spans="1:11" x14ac:dyDescent="0.25">
      <c r="A57" s="3" t="s">
        <v>116</v>
      </c>
      <c r="B57" s="4" t="s">
        <v>43</v>
      </c>
      <c r="C57" s="4" t="s">
        <v>55</v>
      </c>
      <c r="D57" s="4" t="s">
        <v>60</v>
      </c>
      <c r="E57" s="4">
        <v>4</v>
      </c>
      <c r="F57" s="4"/>
      <c r="G57" s="2">
        <f t="shared" si="0"/>
        <v>0</v>
      </c>
      <c r="H57" s="2">
        <f t="shared" si="1"/>
        <v>0</v>
      </c>
      <c r="I57" s="5">
        <v>0.23</v>
      </c>
      <c r="J57" s="2">
        <f t="shared" si="2"/>
        <v>0</v>
      </c>
      <c r="K57" s="2">
        <f t="shared" si="3"/>
        <v>0</v>
      </c>
    </row>
    <row r="58" spans="1:11" x14ac:dyDescent="0.25">
      <c r="A58" s="3" t="s">
        <v>117</v>
      </c>
      <c r="B58" s="4" t="s">
        <v>44</v>
      </c>
      <c r="C58" s="4" t="s">
        <v>55</v>
      </c>
      <c r="D58" s="4" t="s">
        <v>60</v>
      </c>
      <c r="E58" s="4">
        <v>30</v>
      </c>
      <c r="F58" s="4"/>
      <c r="G58" s="2">
        <f t="shared" si="0"/>
        <v>0</v>
      </c>
      <c r="H58" s="2">
        <f t="shared" si="1"/>
        <v>0</v>
      </c>
      <c r="I58" s="5">
        <v>0.23</v>
      </c>
      <c r="J58" s="2">
        <f t="shared" si="2"/>
        <v>0</v>
      </c>
      <c r="K58" s="2">
        <f t="shared" si="3"/>
        <v>0</v>
      </c>
    </row>
    <row r="59" spans="1:11" x14ac:dyDescent="0.25">
      <c r="A59" s="3" t="s">
        <v>118</v>
      </c>
      <c r="B59" s="4" t="s">
        <v>45</v>
      </c>
      <c r="C59" s="4" t="s">
        <v>55</v>
      </c>
      <c r="D59" s="4" t="s">
        <v>60</v>
      </c>
      <c r="E59" s="4">
        <v>30</v>
      </c>
      <c r="F59" s="4"/>
      <c r="G59" s="2">
        <f t="shared" si="0"/>
        <v>0</v>
      </c>
      <c r="H59" s="2">
        <f t="shared" si="1"/>
        <v>0</v>
      </c>
      <c r="I59" s="5">
        <v>0.23</v>
      </c>
      <c r="J59" s="2">
        <f t="shared" si="2"/>
        <v>0</v>
      </c>
      <c r="K59" s="2">
        <f t="shared" si="3"/>
        <v>0</v>
      </c>
    </row>
    <row r="60" spans="1:11" x14ac:dyDescent="0.25">
      <c r="A60" s="6" t="s">
        <v>119</v>
      </c>
      <c r="B60" s="7" t="s">
        <v>46</v>
      </c>
      <c r="C60" s="7" t="s">
        <v>55</v>
      </c>
      <c r="D60" s="7" t="s">
        <v>60</v>
      </c>
      <c r="E60" s="7">
        <v>30</v>
      </c>
      <c r="F60" s="7"/>
      <c r="G60" s="2">
        <f t="shared" si="0"/>
        <v>0</v>
      </c>
      <c r="H60" s="2">
        <f t="shared" si="1"/>
        <v>0</v>
      </c>
      <c r="I60" s="8">
        <v>0.23</v>
      </c>
      <c r="J60" s="2">
        <f t="shared" si="2"/>
        <v>0</v>
      </c>
      <c r="K60" s="2">
        <f t="shared" si="3"/>
        <v>0</v>
      </c>
    </row>
    <row r="61" spans="1:11" x14ac:dyDescent="0.25">
      <c r="A61" s="13" t="s">
        <v>62</v>
      </c>
      <c r="B61" s="7"/>
      <c r="C61" s="7"/>
      <c r="D61" s="7"/>
      <c r="E61" s="7"/>
      <c r="F61" s="7"/>
      <c r="G61" s="7"/>
      <c r="H61" s="7">
        <f>SUBTOTAL(109,Tabela1[Wartość netto w zł])</f>
        <v>0</v>
      </c>
      <c r="I61" s="14"/>
      <c r="J61" s="7">
        <f>SUBTOTAL(109,Tabela1[Wartość podatku VAT w zł])</f>
        <v>0</v>
      </c>
      <c r="K61" s="7">
        <f>SUBTOTAL(109,Tabela1[Wartość brutto w zł])</f>
        <v>0</v>
      </c>
    </row>
    <row r="64" spans="1:11" ht="54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6" spans="1:7" x14ac:dyDescent="0.25">
      <c r="A66" s="15"/>
    </row>
    <row r="67" spans="1:7" ht="15.75" x14ac:dyDescent="0.3">
      <c r="A67" s="16" t="s">
        <v>63</v>
      </c>
      <c r="G67" t="s">
        <v>120</v>
      </c>
    </row>
    <row r="68" spans="1:7" ht="45" x14ac:dyDescent="0.25">
      <c r="G68" s="17" t="s">
        <v>121</v>
      </c>
    </row>
  </sheetData>
  <mergeCells count="2">
    <mergeCell ref="A4:K4"/>
    <mergeCell ref="A64:K64"/>
  </mergeCells>
  <pageMargins left="0.7" right="0.7" top="0.75" bottom="0.75" header="0.3" footer="0.3"/>
  <pageSetup paperSize="8" scale="69" fitToHeight="0"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Cedo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 Ilona</dc:creator>
  <cp:lastModifiedBy>Ewelina Plaga</cp:lastModifiedBy>
  <cp:lastPrinted>2021-06-28T09:50:26Z</cp:lastPrinted>
  <dcterms:created xsi:type="dcterms:W3CDTF">2021-06-25T11:36:56Z</dcterms:created>
  <dcterms:modified xsi:type="dcterms:W3CDTF">2021-06-28T12:58:02Z</dcterms:modified>
</cp:coreProperties>
</file>