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1" activeTab="0"/>
  </bookViews>
  <sheets>
    <sheet name="Pakiet 19" sheetId="1" r:id="rId1"/>
    <sheet name="Pakiet 21" sheetId="2" r:id="rId2"/>
    <sheet name="Pakiet 22" sheetId="3" r:id="rId3"/>
    <sheet name="Pakiet 24" sheetId="4" r:id="rId4"/>
  </sheets>
  <definedNames/>
  <calcPr fullCalcOnLoad="1"/>
</workbook>
</file>

<file path=xl/sharedStrings.xml><?xml version="1.0" encoding="utf-8"?>
<sst xmlns="http://schemas.openxmlformats.org/spreadsheetml/2006/main" count="346" uniqueCount="223">
  <si>
    <t>Producent i jego nazwa/Kraj</t>
  </si>
  <si>
    <t>Nazwa handlowa przedm. zam.</t>
  </si>
  <si>
    <t>A</t>
  </si>
  <si>
    <t>B</t>
  </si>
  <si>
    <t>C</t>
  </si>
  <si>
    <t>D</t>
  </si>
  <si>
    <t>E</t>
  </si>
  <si>
    <t>F</t>
  </si>
  <si>
    <t>G</t>
  </si>
  <si>
    <t>E*F</t>
  </si>
  <si>
    <t>FORMULARZ CENOWY</t>
  </si>
  <si>
    <t>Wartość brutto w zł</t>
  </si>
  <si>
    <t>Lp.</t>
  </si>
  <si>
    <t>Nazwa asortymentu</t>
  </si>
  <si>
    <t>Nie dopuszcza się składania ofert częściowych.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</si>
  <si>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</si>
  <si>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</si>
  <si>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</si>
  <si>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</si>
  <si>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</si>
  <si>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</si>
  <si>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</si>
  <si>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</si>
  <si>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</si>
  <si>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</si>
  <si>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</si>
  <si>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</si>
  <si>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</si>
  <si>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</si>
  <si>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</si>
  <si>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</si>
  <si>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</si>
  <si>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</si>
  <si>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</si>
  <si>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</si>
  <si>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</si>
  <si>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</si>
  <si>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</si>
  <si>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</si>
  <si>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</si>
  <si>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</si>
  <si>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</si>
  <si>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</si>
  <si>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</si>
  <si>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</si>
  <si>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</si>
  <si>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</si>
  <si>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</si>
  <si>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</si>
  <si>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 programie Excel proszę wypełniać jedynie biale pola arkusza.</t>
  </si>
  <si>
    <t>Cena jedn. netto w zł</t>
  </si>
  <si>
    <t>Stawka podatku VAT</t>
  </si>
  <si>
    <t>Cena jedn. Brutto w zł</t>
  </si>
  <si>
    <t>Wartość netto w zł</t>
  </si>
  <si>
    <t>Wartość VAT w zł</t>
  </si>
  <si>
    <t>H</t>
  </si>
  <si>
    <t>I</t>
  </si>
  <si>
    <t>J</t>
  </si>
  <si>
    <t>K</t>
  </si>
  <si>
    <t>F*G+F</t>
  </si>
  <si>
    <t>I*G</t>
  </si>
  <si>
    <t>I*G+I</t>
  </si>
  <si>
    <t>Łączna cena oferty netto:</t>
  </si>
  <si>
    <t>Łączna cena oferty brutto:</t>
  </si>
  <si>
    <t>Ilość</t>
  </si>
  <si>
    <t>Załącznik Nr 2</t>
  </si>
  <si>
    <t>35.</t>
  </si>
  <si>
    <t>36.</t>
  </si>
  <si>
    <t>37.</t>
  </si>
  <si>
    <t>38.</t>
  </si>
  <si>
    <t>39.</t>
  </si>
  <si>
    <t>40.</t>
  </si>
  <si>
    <t>41.</t>
  </si>
  <si>
    <t>Cena jednostkowa brutto w zł</t>
  </si>
  <si>
    <t>Wartość podatku VAT</t>
  </si>
  <si>
    <t>Allantoinum,Dexpanthenolum- maść 30g- prep. złożony</t>
  </si>
  <si>
    <t>Aluminium Acetate żel 75g</t>
  </si>
  <si>
    <t>Dexpanthenol 5% żel do oczu 5 g.</t>
  </si>
  <si>
    <t>Heparin 30tys.j.m.  krem 20g</t>
  </si>
  <si>
    <t>Hydrocortisone 1% krem 15g</t>
  </si>
  <si>
    <t>Mupirocin maść 15g</t>
  </si>
  <si>
    <t>Neomycin 0,5% maść oczna 3g</t>
  </si>
  <si>
    <t>Silver sulfathiazole 2% krem 100g</t>
  </si>
  <si>
    <t>Silver sulfathiazole 2% krem 40g</t>
  </si>
  <si>
    <t>Glyceryl trinitrate 11g 200dawek</t>
  </si>
  <si>
    <t>Lidocaine 10%- 38g aerosol</t>
  </si>
  <si>
    <t>Salbutamol sulfate 1mg/ml-amp. 2,5ml  *20amp. do nebulizacji</t>
  </si>
  <si>
    <t>Salbutamol sulfate 2mg/ml-amp. 2,5ml *20amp. do nebulizacji</t>
  </si>
  <si>
    <t>4% Roztwór Formaliny buforowanej pH 7,2-7,4*1kg</t>
  </si>
  <si>
    <t>10% Roztwór Formaliny buforowanej pH 7,2-7,4 * 1kg</t>
  </si>
  <si>
    <t>Povidonum iodinatum 7,5%r-r na skórę i błony śluzowe 1000 ml -produkt leczniczy</t>
  </si>
  <si>
    <t>Clarithromycin 0,25g/5ml zaw. 60ml</t>
  </si>
  <si>
    <t>42.</t>
  </si>
  <si>
    <t>43.</t>
  </si>
  <si>
    <t>44.</t>
  </si>
  <si>
    <t>45.</t>
  </si>
  <si>
    <t>46.</t>
  </si>
  <si>
    <t>Natrii valproas 288,2 mg/5ml.syrop 150ml.</t>
  </si>
  <si>
    <t>47.</t>
  </si>
  <si>
    <t>48.</t>
  </si>
  <si>
    <t>49.</t>
  </si>
  <si>
    <t>Paracetamol 250mg/5ml 100ml syrop</t>
  </si>
  <si>
    <t>50.</t>
  </si>
  <si>
    <t>51.</t>
  </si>
  <si>
    <t>52.</t>
  </si>
  <si>
    <t>53.</t>
  </si>
  <si>
    <t>54.</t>
  </si>
  <si>
    <t>55.</t>
  </si>
  <si>
    <t>56.</t>
  </si>
  <si>
    <t>Dimeticone 0,98g/g krople. op. 5g lek</t>
  </si>
  <si>
    <t>57.</t>
  </si>
  <si>
    <t>58.</t>
  </si>
  <si>
    <t>59.</t>
  </si>
  <si>
    <t>60.</t>
  </si>
  <si>
    <t>Oxymetazoline h/chlor. 0,01% 5ml krople (od 1-go miesiąca życia)</t>
  </si>
  <si>
    <t>61.</t>
  </si>
  <si>
    <t>Proxymetacaine 0,5%  krople oczne- 15ml.</t>
  </si>
  <si>
    <t>64.</t>
  </si>
  <si>
    <t>65.</t>
  </si>
  <si>
    <t>Aloe pulv.,Belladonnae alkaloida,Frangulae cortex pulv.,Glycyrrhizae radix pulv.*20 tabl.-preparat złożony typu Alax lub inny równoważny</t>
  </si>
  <si>
    <t>Aluminium Acetate 1,0g *6tabl.</t>
  </si>
  <si>
    <t>Bromhexine 8mg *40tabl.</t>
  </si>
  <si>
    <t>Calcium carbonate 1g *100kaps.</t>
  </si>
  <si>
    <t>Captopril 12,5mg *30tabl.</t>
  </si>
  <si>
    <t>Captopril 25mg *30tabl.</t>
  </si>
  <si>
    <t>Carbamazepine 0,2g CR*50tabl.</t>
  </si>
  <si>
    <t>Carbo medicinalis 0,3g* 20 tabl.</t>
  </si>
  <si>
    <t>Clarithromycin tabl.0,5g *14tabl.</t>
  </si>
  <si>
    <t>Clindamycin tabl.0,3g*16 kaps/tabl.</t>
  </si>
  <si>
    <t>Clonidini h/chl 0,075mg, tabl. * 50</t>
  </si>
  <si>
    <t>Colchicine 0,5mg *20draż.</t>
  </si>
  <si>
    <t>Diazepam 2mg *20tabl.</t>
  </si>
  <si>
    <t>Diazepam 5mg *20tabl.</t>
  </si>
  <si>
    <t>Digoxin 0,1mg *30tabl.</t>
  </si>
  <si>
    <t>Dimeticone 50mg *100tabl.</t>
  </si>
  <si>
    <t>Distigmine bromide 5mg.*20 tabl.</t>
  </si>
  <si>
    <t>Doxazosinum 4mg * 30 tabl. o zmodyfikowanym uwalnianiu</t>
  </si>
  <si>
    <t>Dydrogesterone 10mg *20tabl.</t>
  </si>
  <si>
    <t>Estazolam 2mg *20tabl.</t>
  </si>
  <si>
    <t>Etamsylate 0,25g *30tabl.</t>
  </si>
  <si>
    <t>66.</t>
  </si>
  <si>
    <t>67.</t>
  </si>
  <si>
    <t>68.</t>
  </si>
  <si>
    <t>69.</t>
  </si>
  <si>
    <t>70.</t>
  </si>
  <si>
    <t>72.</t>
  </si>
  <si>
    <t>73.</t>
  </si>
  <si>
    <t>74.</t>
  </si>
  <si>
    <t>75.</t>
  </si>
  <si>
    <t>Hydroxyzine 10mg *30tabl.</t>
  </si>
  <si>
    <t>76.</t>
  </si>
  <si>
    <t>Hydroxyzine 25mg *30tabl.</t>
  </si>
  <si>
    <t>77.</t>
  </si>
  <si>
    <t>78.</t>
  </si>
  <si>
    <t>79.</t>
  </si>
  <si>
    <t>80.</t>
  </si>
  <si>
    <t>Levothyroxine natrium 50mcg *50 tabl.</t>
  </si>
  <si>
    <t>Lorazepam 1mg *25draż.</t>
  </si>
  <si>
    <t>Lorazepam 2,5mg *25draż.</t>
  </si>
  <si>
    <t>Magnesium(jako wodoroasparginian) 0,3g *50tabl.</t>
  </si>
  <si>
    <t>Mesalazine 0,5g *100tabl.</t>
  </si>
  <si>
    <t>Methyldopa 250mg *50tabl.</t>
  </si>
  <si>
    <t>Midazolam tabl.powl. 7,5 mg.*10 tabl.</t>
  </si>
  <si>
    <t>Misoprostolum 0.2mg.*30 tabl.</t>
  </si>
  <si>
    <t>Nebivololum 5mg*28 tabl.</t>
  </si>
  <si>
    <t>Oxycodone h/chlor.5mg.*60 tabl.o przedł. uwaln.</t>
  </si>
  <si>
    <t>Pancreatin (25 tyś.Lipazy) *20kaps.</t>
  </si>
  <si>
    <t>Rifaximini 200mg*28 tabl.</t>
  </si>
  <si>
    <t>Thiamazole 5mg *50tabl.</t>
  </si>
  <si>
    <t>Timonacicum 100mg*100 tabl.</t>
  </si>
  <si>
    <t>Tranexamic acid 500mg, tabletki powlekane *20</t>
  </si>
  <si>
    <t>Trazodoni hydrochloridum 75mg, * 30 tabletki o przedłużonym uwalnianiu</t>
  </si>
  <si>
    <t>Lercanidipini hydrochloridum 10mg. tabl.powlek.*28 tabl.</t>
  </si>
  <si>
    <t>Lercanidipini hydrochloridum 20mg. tabl.powlek.*28 tabl.</t>
  </si>
  <si>
    <t>Bisacodyl 10mg *5supp.</t>
  </si>
  <si>
    <t>Clotrimazole 0,1g *6tabl.d/poch.</t>
  </si>
  <si>
    <t>Diclofenac 0,1g *10supp.</t>
  </si>
  <si>
    <t xml:space="preserve">Chlorquinadol+Metronidazol 0,1+0,25g*10tabl.d/poch. </t>
  </si>
  <si>
    <t>Achillea milefolium ,Aesculus hippocastanum, Atropa belladonna, Benzocainum, Chamomilla recutita, Potentilla tormentilla  *12supp.</t>
  </si>
  <si>
    <t>Hyoscine 10mg *6supp.</t>
  </si>
  <si>
    <t>Nystatin tabl.100tys.j.m. *10tabl.d/poch.</t>
  </si>
  <si>
    <t>Paracetamol 0,15g *10supp.</t>
  </si>
  <si>
    <t>Paracetamol 0,3g *10supp.</t>
  </si>
  <si>
    <t>Povidone-Iodine 200mg/glob.x14glob.</t>
  </si>
  <si>
    <t>Sodium Phosphate 150ml wlewki d/odbyt.</t>
  </si>
  <si>
    <t xml:space="preserve">Ferri hydroxidum polymaltosum 50mg Fe/5ml 100ml </t>
  </si>
  <si>
    <t>Rivaroksabanum 15 mg tabl. powlekane*100 tabl.</t>
  </si>
  <si>
    <t>Rivaroksabanum 20 mg tabl. powlekane*100 tabl.</t>
  </si>
  <si>
    <t>Acetylcysteinum 600 x 10 tabl.mus.</t>
  </si>
  <si>
    <t>Kalii chloridum 600mg(0,315g K+) *100 kaps. o przedł.uwal.</t>
  </si>
  <si>
    <t>Eptacog Alfa 2mg*amp. + rozp.</t>
  </si>
  <si>
    <t xml:space="preserve">Paraffinum liquidum 100g </t>
  </si>
  <si>
    <t xml:space="preserve">Proszek do sporządzania roztworu doustnego; skład: 1 saszetka A zawiera: 52,5 g makrogolu 4000, 3,75 g bezwodnego siarczanu sodu, 80 mg simetykonu; 1 saszetka B zawiera: 1,863 g dwuwodnego cytrynianu sodu, 813 mg bezwodnego kwasu cytrynowego, 730 mg chlorku sodu, 370 mg chlorku potasu; 1 opakowanie = 8 saszetek (4 saszetki A + 4 saszetki B) </t>
  </si>
  <si>
    <t>Kod EAN</t>
  </si>
  <si>
    <t>L</t>
  </si>
  <si>
    <t>Budesonide 0,125mg/ml- amp.2ml *20amp. do nebulizacji, wymagana rejestracja w ostrym zapaleniu krtani, tchawicy i oskrzeli.</t>
  </si>
  <si>
    <t>Budesonide 0,25mg/ml- amp.2ml *20amp. do nebulizacji, wymagana rejestracja w ostrym zapaleniu krtani, tchawicy i oskrzeli.</t>
  </si>
  <si>
    <t>Budesonide 0,5mg/ml-amp.2ml *20amp. do nebulizacji, wymagana rejestracja w ostrym zapaleniu krtani, tchawicy i oskrzeli.</t>
  </si>
  <si>
    <t>Zofenoprilum calcium 30 mg. tabl.powlek. *28 tabl.</t>
  </si>
  <si>
    <t>Zofenoprilum calcium 7,5 mg. tabl.powlek. *28 tabl.</t>
  </si>
  <si>
    <t>Tamsulosinum 0,4mg * 30 kap.</t>
  </si>
  <si>
    <t>Ambroxol  15mg /5ml syrop 120ml</t>
  </si>
  <si>
    <t>Benzyl Benzonate 10%  płyn- 120 ml kosmetyk</t>
  </si>
  <si>
    <t>Płyn do pielęgnacji skóry narażonej na ucisk i otarcia 100ml typu PC30V lub inny równoważny, kosmetyk</t>
  </si>
  <si>
    <t>Krem antyseptyczny, ochronny dla dzieci i dorosłych z problemami skórnymi typu Sudocrem 60g lub inny równoważny, dermokosmetyk</t>
  </si>
  <si>
    <t>Amoxicillin 1000 mg.tabl.rozp.*20 tabl. - nie zamieniać</t>
  </si>
  <si>
    <t>Ferrosi sulfas 100 mg tabl. o przedł.uwalnianiu x 50</t>
  </si>
  <si>
    <t>Ibuprofen 200mg/5ml zaw. 100ml.</t>
  </si>
  <si>
    <t>Macrogols 4000 pulver 74g*48 saszetek</t>
  </si>
  <si>
    <t>30% glukoza sterylna 0,7 ml x 100 amp.</t>
  </si>
  <si>
    <t>Ticagrelor 90 mg tabl.powl. * 56</t>
  </si>
  <si>
    <t>62.</t>
  </si>
  <si>
    <t>63.</t>
  </si>
  <si>
    <t>71.</t>
  </si>
  <si>
    <t>Pakiet Nr 19 - EPTACOG Alfa</t>
  </si>
  <si>
    <t>Dapagliflozinum 10 mg tabl.powl. * 30</t>
  </si>
  <si>
    <t>Isosorbide mononitrate 50mg *30tabl.o przedł.uwalnianiu</t>
  </si>
  <si>
    <t>Erytromycyna 0,5% maść oczna 3,5g.wymagane wskazanie w profilaktyce zapalenia gałki ocznej u noworodków</t>
  </si>
  <si>
    <t>Pakiet Nr 21</t>
  </si>
  <si>
    <t>Pakiet Nr 22</t>
  </si>
  <si>
    <t>Acidum ursodeoxycholicum 150 mg.*50 tabl.</t>
  </si>
  <si>
    <t>Pakiet Nr 24</t>
  </si>
  <si>
    <t xml:space="preserve">Vancomycin 0,5g * 1fiol./amp.z możliwością podania doustnego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</si>
</sst>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;[Red]0"/>
    <numFmt numFmtId="168" formatCode="#,##0.00;[Red]#,##0.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_-* #,##0.00\ [$€-1]_-;\-* #,##0.00\ [$€-1]_-;_-* &quot;-&quot;??\ [$€-1]_-;_-@_-"/>
    <numFmt numFmtId="176" formatCode="#,##0.00\ [$EUR];\-#,##0.00\ [$EUR]"/>
    <numFmt numFmtId="177" formatCode="#,##0.00\ &quot;zł&quot;"/>
    <numFmt numFmtId="178" formatCode="#,##0.00\ [$EUR]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2"/>
      <name val="Garamond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4"/>
      <name val="Garamond"/>
      <family val="1"/>
    </font>
    <font>
      <sz val="12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MS Sans Serif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30"/>
      <name val="MS Sans Serif"/>
      <family val="2"/>
    </font>
    <font>
      <sz val="8"/>
      <color indexed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70C0"/>
      <name val="MS Sans Serif"/>
      <family val="2"/>
    </font>
    <font>
      <sz val="8"/>
      <color rgb="FFFF0000"/>
      <name val="MS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4" fontId="4" fillId="32" borderId="12" xfId="0" applyNumberFormat="1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4" fontId="4" fillId="32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15" xfId="0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0" fontId="16" fillId="32" borderId="17" xfId="0" applyFont="1" applyFill="1" applyBorder="1" applyAlignment="1">
      <alignment vertical="center"/>
    </xf>
    <xf numFmtId="2" fontId="8" fillId="32" borderId="18" xfId="0" applyNumberFormat="1" applyFont="1" applyFill="1" applyBorder="1" applyAlignment="1">
      <alignment vertical="top"/>
    </xf>
    <xf numFmtId="0" fontId="16" fillId="32" borderId="19" xfId="0" applyFont="1" applyFill="1" applyBorder="1" applyAlignment="1">
      <alignment vertical="center"/>
    </xf>
    <xf numFmtId="2" fontId="8" fillId="32" borderId="20" xfId="0" applyNumberFormat="1" applyFont="1" applyFill="1" applyBorder="1" applyAlignment="1">
      <alignment vertical="top"/>
    </xf>
    <xf numFmtId="4" fontId="4" fillId="32" borderId="13" xfId="0" applyNumberFormat="1" applyFont="1" applyFill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44" fontId="17" fillId="32" borderId="10" xfId="0" applyNumberFormat="1" applyFont="1" applyFill="1" applyBorder="1" applyAlignment="1">
      <alignment horizontal="right"/>
    </xf>
    <xf numFmtId="44" fontId="17" fillId="32" borderId="21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1" fillId="32" borderId="21" xfId="0" applyNumberFormat="1" applyFont="1" applyFill="1" applyBorder="1" applyAlignment="1">
      <alignment/>
    </xf>
    <xf numFmtId="0" fontId="1" fillId="32" borderId="22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44" fontId="0" fillId="32" borderId="25" xfId="0" applyNumberFormat="1" applyFill="1" applyBorder="1" applyAlignment="1">
      <alignment/>
    </xf>
    <xf numFmtId="44" fontId="1" fillId="32" borderId="26" xfId="0" applyNumberFormat="1" applyFont="1" applyFill="1" applyBorder="1" applyAlignment="1">
      <alignment/>
    </xf>
    <xf numFmtId="0" fontId="19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5" fillId="33" borderId="27" xfId="0" applyFont="1" applyFill="1" applyBorder="1" applyAlignment="1">
      <alignment horizontal="center"/>
    </xf>
    <xf numFmtId="0" fontId="0" fillId="32" borderId="27" xfId="0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 wrapText="1"/>
    </xf>
    <xf numFmtId="4" fontId="0" fillId="34" borderId="27" xfId="0" applyNumberFormat="1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4" fontId="4" fillId="32" borderId="0" xfId="0" applyNumberFormat="1" applyFont="1" applyFill="1" applyAlignment="1">
      <alignment horizontal="center" wrapText="1"/>
    </xf>
    <xf numFmtId="0" fontId="0" fillId="32" borderId="27" xfId="0" applyFill="1" applyBorder="1" applyAlignment="1">
      <alignment vertical="top" wrapText="1"/>
    </xf>
    <xf numFmtId="0" fontId="0" fillId="32" borderId="27" xfId="0" applyFont="1" applyFill="1" applyBorder="1" applyAlignment="1">
      <alignment vertical="top" wrapText="1"/>
    </xf>
    <xf numFmtId="0" fontId="0" fillId="32" borderId="27" xfId="0" applyFill="1" applyBorder="1" applyAlignment="1">
      <alignment/>
    </xf>
    <xf numFmtId="49" fontId="9" fillId="34" borderId="0" xfId="0" applyNumberFormat="1" applyFont="1" applyFill="1" applyAlignment="1">
      <alignment vertical="center"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/>
    </xf>
    <xf numFmtId="0" fontId="16" fillId="34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2" borderId="27" xfId="0" applyFont="1" applyFill="1" applyBorder="1" applyAlignment="1">
      <alignment vertical="center" wrapText="1"/>
    </xf>
    <xf numFmtId="44" fontId="0" fillId="32" borderId="28" xfId="0" applyNumberFormat="1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0" fillId="34" borderId="0" xfId="0" applyFont="1" applyFill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29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/>
    </xf>
    <xf numFmtId="0" fontId="4" fillId="32" borderId="30" xfId="0" applyFont="1" applyFill="1" applyBorder="1" applyAlignment="1">
      <alignment horizontal="center" wrapText="1"/>
    </xf>
    <xf numFmtId="0" fontId="15" fillId="0" borderId="28" xfId="0" applyFont="1" applyBorder="1" applyAlignment="1">
      <alignment horizontal="left"/>
    </xf>
    <xf numFmtId="2" fontId="15" fillId="0" borderId="28" xfId="0" applyNumberFormat="1" applyFont="1" applyBorder="1" applyAlignment="1">
      <alignment horizontal="center" vertical="center"/>
    </xf>
    <xf numFmtId="9" fontId="15" fillId="0" borderId="28" xfId="0" applyNumberFormat="1" applyFont="1" applyBorder="1" applyAlignment="1">
      <alignment horizontal="center" vertical="center"/>
    </xf>
    <xf numFmtId="44" fontId="0" fillId="32" borderId="28" xfId="0" applyNumberFormat="1" applyFill="1" applyBorder="1" applyAlignment="1">
      <alignment horizontal="center" vertical="center"/>
    </xf>
    <xf numFmtId="0" fontId="0" fillId="32" borderId="27" xfId="0" applyFont="1" applyFill="1" applyBorder="1" applyAlignment="1">
      <alignment wrapText="1"/>
    </xf>
    <xf numFmtId="0" fontId="15" fillId="0" borderId="27" xfId="0" applyFont="1" applyBorder="1" applyAlignment="1">
      <alignment horizontal="left"/>
    </xf>
    <xf numFmtId="2" fontId="15" fillId="0" borderId="27" xfId="0" applyNumberFormat="1" applyFont="1" applyBorder="1" applyAlignment="1">
      <alignment horizontal="center" vertical="center"/>
    </xf>
    <xf numFmtId="44" fontId="0" fillId="32" borderId="27" xfId="0" applyNumberFormat="1" applyFill="1" applyBorder="1" applyAlignment="1">
      <alignment horizontal="center" vertical="center"/>
    </xf>
    <xf numFmtId="0" fontId="0" fillId="32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166" fontId="0" fillId="0" borderId="27" xfId="0" applyNumberFormat="1" applyFont="1" applyBorder="1" applyAlignment="1">
      <alignment wrapText="1"/>
    </xf>
    <xf numFmtId="0" fontId="15" fillId="32" borderId="27" xfId="0" applyFont="1" applyFill="1" applyBorder="1" applyAlignment="1">
      <alignment horizontal="center"/>
    </xf>
    <xf numFmtId="0" fontId="18" fillId="0" borderId="27" xfId="0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horizontal="center" vertical="center"/>
    </xf>
    <xf numFmtId="44" fontId="21" fillId="32" borderId="21" xfId="0" applyNumberFormat="1" applyFont="1" applyFill="1" applyBorder="1" applyAlignment="1">
      <alignment/>
    </xf>
    <xf numFmtId="44" fontId="21" fillId="32" borderId="31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0" fillId="32" borderId="27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32" borderId="27" xfId="0" applyFont="1" applyFill="1" applyBorder="1" applyAlignment="1">
      <alignment wrapText="1"/>
    </xf>
    <xf numFmtId="0" fontId="4" fillId="0" borderId="27" xfId="0" applyFont="1" applyBorder="1" applyAlignment="1">
      <alignment horizontal="center" wrapText="1"/>
    </xf>
    <xf numFmtId="9" fontId="18" fillId="0" borderId="25" xfId="0" applyNumberFormat="1" applyFont="1" applyBorder="1" applyAlignment="1">
      <alignment horizontal="center" wrapText="1"/>
    </xf>
    <xf numFmtId="44" fontId="0" fillId="32" borderId="25" xfId="0" applyNumberFormat="1" applyFont="1" applyFill="1" applyBorder="1" applyAlignment="1">
      <alignment/>
    </xf>
    <xf numFmtId="0" fontId="65" fillId="0" borderId="27" xfId="0" applyFont="1" applyBorder="1" applyAlignment="1">
      <alignment horizontal="left"/>
    </xf>
    <xf numFmtId="0" fontId="18" fillId="0" borderId="25" xfId="0" applyFont="1" applyBorder="1" applyAlignment="1">
      <alignment horizontal="center" wrapText="1"/>
    </xf>
    <xf numFmtId="0" fontId="18" fillId="33" borderId="25" xfId="0" applyFont="1" applyFill="1" applyBorder="1" applyAlignment="1">
      <alignment horizontal="center" wrapText="1"/>
    </xf>
    <xf numFmtId="4" fontId="18" fillId="0" borderId="25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6" fillId="0" borderId="27" xfId="0" applyFont="1" applyBorder="1" applyAlignment="1">
      <alignment horizontal="left"/>
    </xf>
    <xf numFmtId="0" fontId="0" fillId="32" borderId="28" xfId="0" applyFont="1" applyFill="1" applyBorder="1" applyAlignment="1">
      <alignment/>
    </xf>
    <xf numFmtId="0" fontId="0" fillId="33" borderId="27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top"/>
    </xf>
    <xf numFmtId="0" fontId="1" fillId="32" borderId="15" xfId="0" applyFont="1" applyFill="1" applyBorder="1" applyAlignment="1">
      <alignment vertical="top"/>
    </xf>
    <xf numFmtId="2" fontId="14" fillId="0" borderId="15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2" borderId="27" xfId="0" applyFont="1" applyFill="1" applyBorder="1" applyAlignment="1">
      <alignment vertical="top"/>
    </xf>
    <xf numFmtId="0" fontId="67" fillId="0" borderId="0" xfId="0" applyFont="1" applyAlignment="1">
      <alignment horizontal="center"/>
    </xf>
    <xf numFmtId="9" fontId="68" fillId="0" borderId="0" xfId="0" applyNumberFormat="1" applyFont="1" applyAlignment="1">
      <alignment vertical="top" wrapText="1"/>
    </xf>
    <xf numFmtId="44" fontId="0" fillId="32" borderId="34" xfId="0" applyNumberFormat="1" applyFill="1" applyBorder="1" applyAlignment="1">
      <alignment/>
    </xf>
    <xf numFmtId="0" fontId="0" fillId="0" borderId="35" xfId="0" applyBorder="1" applyAlignment="1">
      <alignment/>
    </xf>
    <xf numFmtId="0" fontId="68" fillId="0" borderId="0" xfId="0" applyFont="1" applyAlignment="1">
      <alignment vertical="top" wrapText="1"/>
    </xf>
    <xf numFmtId="4" fontId="8" fillId="34" borderId="0" xfId="0" applyNumberFormat="1" applyFont="1" applyFill="1" applyBorder="1" applyAlignment="1">
      <alignment horizontal="center"/>
    </xf>
    <xf numFmtId="44" fontId="8" fillId="34" borderId="0" xfId="61" applyFont="1" applyFill="1" applyBorder="1" applyAlignment="1">
      <alignment/>
    </xf>
    <xf numFmtId="0" fontId="69" fillId="32" borderId="27" xfId="0" applyFont="1" applyFill="1" applyBorder="1" applyAlignment="1">
      <alignment vertical="top" wrapText="1"/>
    </xf>
    <xf numFmtId="0" fontId="0" fillId="0" borderId="27" xfId="0" applyFont="1" applyBorder="1" applyAlignment="1">
      <alignment horizontal="center" vertical="center" wrapText="1"/>
    </xf>
    <xf numFmtId="0" fontId="0" fillId="32" borderId="28" xfId="0" applyFont="1" applyFill="1" applyBorder="1" applyAlignment="1">
      <alignment vertical="top" wrapText="1"/>
    </xf>
    <xf numFmtId="44" fontId="0" fillId="32" borderId="25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Alignment="1">
      <alignment horizontal="center"/>
    </xf>
    <xf numFmtId="0" fontId="70" fillId="32" borderId="25" xfId="0" applyFont="1" applyFill="1" applyBorder="1" applyAlignment="1">
      <alignment wrapText="1"/>
    </xf>
    <xf numFmtId="0" fontId="15" fillId="0" borderId="25" xfId="0" applyFont="1" applyBorder="1" applyAlignment="1">
      <alignment horizontal="left"/>
    </xf>
    <xf numFmtId="0" fontId="0" fillId="32" borderId="27" xfId="0" applyFont="1" applyFill="1" applyBorder="1" applyAlignment="1">
      <alignment wrapText="1"/>
    </xf>
    <xf numFmtId="0" fontId="0" fillId="0" borderId="33" xfId="0" applyFont="1" applyBorder="1" applyAlignment="1">
      <alignment/>
    </xf>
    <xf numFmtId="9" fontId="15" fillId="0" borderId="27" xfId="0" applyNumberFormat="1" applyFont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32" borderId="25" xfId="0" applyFont="1" applyFill="1" applyBorder="1" applyAlignment="1">
      <alignment vertical="top" wrapText="1"/>
    </xf>
    <xf numFmtId="0" fontId="1" fillId="32" borderId="23" xfId="0" applyFont="1" applyFill="1" applyBorder="1" applyAlignment="1">
      <alignment horizontal="center" vertical="center"/>
    </xf>
    <xf numFmtId="4" fontId="0" fillId="34" borderId="28" xfId="0" applyNumberFormat="1" applyFont="1" applyFill="1" applyBorder="1" applyAlignment="1">
      <alignment horizontal="center"/>
    </xf>
    <xf numFmtId="9" fontId="0" fillId="34" borderId="28" xfId="0" applyNumberFormat="1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 horizontal="center" vertical="center" wrapText="1"/>
    </xf>
    <xf numFmtId="9" fontId="0" fillId="34" borderId="27" xfId="0" applyNumberFormat="1" applyFont="1" applyFill="1" applyBorder="1" applyAlignment="1">
      <alignment horizontal="center" vertical="center"/>
    </xf>
    <xf numFmtId="44" fontId="0" fillId="32" borderId="27" xfId="0" applyNumberFormat="1" applyFont="1" applyFill="1" applyBorder="1" applyAlignment="1">
      <alignment vertical="center"/>
    </xf>
    <xf numFmtId="9" fontId="0" fillId="34" borderId="27" xfId="0" applyNumberFormat="1" applyFont="1" applyFill="1" applyBorder="1" applyAlignment="1">
      <alignment horizontal="center"/>
    </xf>
    <xf numFmtId="44" fontId="0" fillId="32" borderId="27" xfId="0" applyNumberFormat="1" applyFont="1" applyFill="1" applyBorder="1" applyAlignment="1">
      <alignment/>
    </xf>
    <xf numFmtId="0" fontId="0" fillId="32" borderId="27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70" fillId="32" borderId="25" xfId="0" applyFont="1" applyFill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9" fontId="18" fillId="0" borderId="25" xfId="0" applyNumberFormat="1" applyFont="1" applyBorder="1" applyAlignment="1">
      <alignment horizontal="center" vertical="center" wrapText="1"/>
    </xf>
    <xf numFmtId="44" fontId="0" fillId="32" borderId="25" xfId="0" applyNumberFormat="1" applyFont="1" applyFill="1" applyBorder="1" applyAlignment="1">
      <alignment vertical="center"/>
    </xf>
    <xf numFmtId="44" fontId="0" fillId="32" borderId="25" xfId="0" applyNumberFormat="1" applyFill="1" applyBorder="1" applyAlignment="1">
      <alignment vertical="center"/>
    </xf>
    <xf numFmtId="44" fontId="0" fillId="32" borderId="34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13" fillId="0" borderId="29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" fillId="0" borderId="0" xfId="52" applyFont="1" applyAlignment="1">
      <alignment vertical="top" wrapText="1" shrinkToFi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65</v>
      </c>
      <c r="G3" s="4"/>
      <c r="H3" s="4"/>
      <c r="I3" s="4"/>
      <c r="J3" s="4"/>
    </row>
    <row r="4" spans="1:10" ht="16.5" thickBot="1">
      <c r="A4" s="189" t="s">
        <v>214</v>
      </c>
      <c r="B4" s="190"/>
      <c r="F4" s="3"/>
      <c r="G4" s="3"/>
      <c r="H4" s="3"/>
      <c r="I4" s="3"/>
      <c r="J4" s="3"/>
    </row>
    <row r="5" spans="1:12" ht="47.25" customHeight="1" thickBot="1">
      <c r="A5" s="18" t="s">
        <v>12</v>
      </c>
      <c r="B5" s="19" t="s">
        <v>13</v>
      </c>
      <c r="C5" s="37" t="s">
        <v>1</v>
      </c>
      <c r="D5" s="38" t="s">
        <v>0</v>
      </c>
      <c r="E5" s="37" t="s">
        <v>64</v>
      </c>
      <c r="F5" s="17" t="s">
        <v>50</v>
      </c>
      <c r="G5" s="27" t="s">
        <v>51</v>
      </c>
      <c r="H5" s="17" t="s">
        <v>52</v>
      </c>
      <c r="I5" s="27" t="s">
        <v>53</v>
      </c>
      <c r="J5" s="27" t="s">
        <v>54</v>
      </c>
      <c r="K5" s="16" t="s">
        <v>11</v>
      </c>
      <c r="L5" s="138" t="s">
        <v>193</v>
      </c>
    </row>
    <row r="6" spans="1:12" ht="13.5" customHeight="1" thickBot="1">
      <c r="A6" s="5" t="s">
        <v>2</v>
      </c>
      <c r="B6" s="5" t="s">
        <v>3</v>
      </c>
      <c r="C6" s="6" t="s">
        <v>4</v>
      </c>
      <c r="D6" s="7" t="s">
        <v>5</v>
      </c>
      <c r="E6" s="8" t="s">
        <v>6</v>
      </c>
      <c r="F6" s="9" t="s">
        <v>7</v>
      </c>
      <c r="G6" s="21" t="s">
        <v>8</v>
      </c>
      <c r="H6" s="9" t="s">
        <v>55</v>
      </c>
      <c r="I6" s="21" t="s">
        <v>56</v>
      </c>
      <c r="J6" s="9" t="s">
        <v>57</v>
      </c>
      <c r="K6" s="8" t="s">
        <v>58</v>
      </c>
      <c r="L6" s="8" t="s">
        <v>194</v>
      </c>
    </row>
    <row r="7" spans="1:12" ht="12.75">
      <c r="A7" s="10"/>
      <c r="B7" s="10"/>
      <c r="C7" s="11"/>
      <c r="D7" s="56"/>
      <c r="E7" s="13"/>
      <c r="F7" s="57"/>
      <c r="G7" s="26"/>
      <c r="H7" s="56" t="s">
        <v>59</v>
      </c>
      <c r="I7" s="13" t="s">
        <v>9</v>
      </c>
      <c r="J7" s="56" t="s">
        <v>60</v>
      </c>
      <c r="K7" s="13" t="s">
        <v>61</v>
      </c>
      <c r="L7" s="42"/>
    </row>
    <row r="8" spans="1:12" ht="15.75" thickBot="1">
      <c r="A8" s="34" t="s">
        <v>15</v>
      </c>
      <c r="B8" s="154" t="s">
        <v>190</v>
      </c>
      <c r="C8" s="129"/>
      <c r="D8" s="129"/>
      <c r="E8" s="130">
        <v>2</v>
      </c>
      <c r="F8" s="131"/>
      <c r="G8" s="126"/>
      <c r="H8" s="127">
        <f>F8*G8+F8</f>
        <v>0</v>
      </c>
      <c r="I8" s="35">
        <f>E8*F8</f>
        <v>0</v>
      </c>
      <c r="J8" s="35">
        <f>I8*G8</f>
        <v>0</v>
      </c>
      <c r="K8" s="144">
        <f>I8*G8+I8</f>
        <v>0</v>
      </c>
      <c r="L8" s="145"/>
    </row>
    <row r="9" spans="1:11" ht="13.5" thickBot="1">
      <c r="A9" s="2"/>
      <c r="B9" s="78"/>
      <c r="F9" s="3"/>
      <c r="G9" s="3"/>
      <c r="H9" s="30"/>
      <c r="I9" s="36">
        <f>SUM(I8:I8)</f>
        <v>0</v>
      </c>
      <c r="J9" s="36">
        <f>SUM(J8:J8)</f>
        <v>0</v>
      </c>
      <c r="K9" s="31">
        <f>SUM(K8:K8)</f>
        <v>0</v>
      </c>
    </row>
    <row r="10" spans="1:11" ht="12.75">
      <c r="A10" s="61"/>
      <c r="B10" s="79"/>
      <c r="C10" s="63"/>
      <c r="D10" s="64"/>
      <c r="E10" s="65"/>
      <c r="F10" s="65"/>
      <c r="G10" s="65"/>
      <c r="H10" s="65"/>
      <c r="I10" s="65"/>
      <c r="J10" s="65"/>
      <c r="K10" s="3"/>
    </row>
    <row r="11" spans="1:11" ht="13.5" thickBot="1">
      <c r="A11" s="191" t="s">
        <v>14</v>
      </c>
      <c r="B11" s="192"/>
      <c r="C11" s="192"/>
      <c r="D11" s="192"/>
      <c r="E11" s="192"/>
      <c r="F11" s="192"/>
      <c r="G11" s="20"/>
      <c r="H11" s="20"/>
      <c r="I11" s="20"/>
      <c r="J11" s="20"/>
      <c r="K11" s="3"/>
    </row>
    <row r="12" spans="1:11" ht="13.5" thickBot="1">
      <c r="A12" s="22" t="s">
        <v>62</v>
      </c>
      <c r="B12" s="23"/>
      <c r="C12" s="28">
        <f>I9</f>
        <v>0</v>
      </c>
      <c r="D12" s="153"/>
      <c r="E12" s="148"/>
      <c r="F12" s="148"/>
      <c r="G12" s="148"/>
      <c r="H12" s="148"/>
      <c r="I12" s="148"/>
      <c r="J12" s="148"/>
      <c r="K12" s="148"/>
    </row>
    <row r="13" spans="1:11" ht="13.5" thickBot="1">
      <c r="A13" s="24" t="s">
        <v>63</v>
      </c>
      <c r="B13" s="25"/>
      <c r="C13" s="29">
        <f>K9</f>
        <v>0</v>
      </c>
      <c r="D13" s="153"/>
      <c r="E13" s="148"/>
      <c r="F13" s="148"/>
      <c r="G13" s="148"/>
      <c r="H13" s="148"/>
      <c r="I13" s="148"/>
      <c r="J13" s="148"/>
      <c r="K13" s="148"/>
    </row>
    <row r="14" spans="1:9" ht="12.75">
      <c r="A14" s="61" t="s">
        <v>49</v>
      </c>
      <c r="B14" s="62"/>
      <c r="C14" s="63"/>
      <c r="D14" s="64"/>
      <c r="E14" s="65"/>
      <c r="F14" s="65"/>
      <c r="G14" s="65"/>
      <c r="H14" s="66"/>
      <c r="I14" s="67"/>
    </row>
    <row r="15" ht="12.75">
      <c r="A15" s="15"/>
    </row>
    <row r="17" spans="1:2" ht="15">
      <c r="A17" s="68"/>
      <c r="B17" s="68"/>
    </row>
    <row r="18" spans="1:11" ht="12.75">
      <c r="A18" s="2"/>
      <c r="B18" s="69"/>
      <c r="C18" s="70"/>
      <c r="D18" s="70"/>
      <c r="E18" s="70"/>
      <c r="F18" s="71"/>
      <c r="G18" s="71"/>
      <c r="H18" s="71"/>
      <c r="I18" s="71"/>
      <c r="J18" s="71"/>
      <c r="K18" s="70"/>
    </row>
    <row r="19" spans="1:11" ht="12.75">
      <c r="A19" s="2"/>
      <c r="B19" s="2"/>
      <c r="C19" s="72"/>
      <c r="D19" s="72"/>
      <c r="E19" s="72"/>
      <c r="F19" s="73"/>
      <c r="G19" s="73"/>
      <c r="H19" s="73"/>
      <c r="I19" s="73"/>
      <c r="J19" s="73"/>
      <c r="K19" s="72"/>
    </row>
    <row r="20" spans="1:11" ht="12.75">
      <c r="A20" s="2"/>
      <c r="B20" s="2"/>
      <c r="C20" s="72"/>
      <c r="D20" s="72"/>
      <c r="E20" s="72"/>
      <c r="F20" s="73"/>
      <c r="G20" s="73"/>
      <c r="H20" s="73"/>
      <c r="I20" s="73"/>
      <c r="J20" s="73"/>
      <c r="K20" s="72"/>
    </row>
    <row r="21" spans="1:11" ht="12.75">
      <c r="A21" s="2"/>
      <c r="B21" s="20"/>
      <c r="F21" s="3"/>
      <c r="G21" s="3"/>
      <c r="H21" s="3"/>
      <c r="I21" s="3"/>
      <c r="J21" s="3"/>
      <c r="K21" s="3"/>
    </row>
    <row r="22" spans="1:11" ht="12.75">
      <c r="A22" s="2"/>
      <c r="B22" s="20"/>
      <c r="F22" s="3"/>
      <c r="G22" s="3"/>
      <c r="H22" s="3"/>
      <c r="I22" s="3"/>
      <c r="J22" s="3"/>
      <c r="K22" s="3"/>
    </row>
    <row r="23" spans="1:11" ht="12.75">
      <c r="A23" s="2"/>
      <c r="B23" s="20"/>
      <c r="F23" s="3"/>
      <c r="G23" s="3"/>
      <c r="H23" s="3"/>
      <c r="I23" s="3"/>
      <c r="J23" s="3"/>
      <c r="K23" s="3"/>
    </row>
    <row r="24" spans="1:11" ht="12.75">
      <c r="A24" s="2"/>
      <c r="B24" s="74"/>
      <c r="F24" s="3"/>
      <c r="G24" s="3"/>
      <c r="H24" s="3"/>
      <c r="I24" s="3"/>
      <c r="J24" s="3"/>
      <c r="K24" s="3"/>
    </row>
    <row r="25" spans="1:11" ht="12.75">
      <c r="A25" s="2"/>
      <c r="B25" s="20"/>
      <c r="F25" s="3"/>
      <c r="G25" s="3"/>
      <c r="H25" s="3"/>
      <c r="I25" s="3"/>
      <c r="J25" s="3"/>
      <c r="K25" s="3"/>
    </row>
    <row r="26" spans="1:11" ht="12.75">
      <c r="A26" s="2"/>
      <c r="B26" s="20"/>
      <c r="F26" s="3"/>
      <c r="G26" s="3"/>
      <c r="H26" s="3"/>
      <c r="I26" s="3"/>
      <c r="J26" s="3"/>
      <c r="K26" s="3"/>
    </row>
    <row r="27" ht="12.75">
      <c r="K27" s="3"/>
    </row>
    <row r="30" ht="12.75">
      <c r="A30" s="75"/>
    </row>
  </sheetData>
  <sheetProtection/>
  <mergeCells count="2">
    <mergeCell ref="A4:B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3">
      <selection activeCell="C80" sqref="C80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8.140625" style="0" customWidth="1"/>
    <col min="4" max="4" width="22.421875" style="0" customWidth="1"/>
    <col min="6" max="7" width="12.421875" style="0" customWidth="1"/>
    <col min="8" max="8" width="13.00390625" style="0" customWidth="1"/>
    <col min="9" max="9" width="13.7109375" style="0" customWidth="1"/>
    <col min="10" max="10" width="12.421875" style="0" customWidth="1"/>
    <col min="11" max="11" width="14.7109375" style="0" customWidth="1"/>
    <col min="12" max="12" width="17.421875" style="0" customWidth="1"/>
  </cols>
  <sheetData>
    <row r="1" spans="1:10" ht="18.75">
      <c r="A1" s="2"/>
      <c r="B1" s="1" t="s">
        <v>10</v>
      </c>
      <c r="F1" s="4" t="s">
        <v>65</v>
      </c>
      <c r="G1" s="4"/>
      <c r="H1" s="4"/>
      <c r="I1" s="4"/>
      <c r="J1" s="4"/>
    </row>
    <row r="2" spans="1:10" ht="16.5" thickBot="1">
      <c r="A2" s="189" t="s">
        <v>218</v>
      </c>
      <c r="B2" s="190"/>
      <c r="F2" s="3"/>
      <c r="G2" s="3"/>
      <c r="H2" s="3"/>
      <c r="I2" s="3"/>
      <c r="J2" s="3"/>
    </row>
    <row r="3" spans="1:12" ht="47.25" customHeight="1" thickBot="1">
      <c r="A3" s="18" t="s">
        <v>12</v>
      </c>
      <c r="B3" s="119" t="s">
        <v>13</v>
      </c>
      <c r="C3" s="85" t="s">
        <v>1</v>
      </c>
      <c r="D3" s="86" t="s">
        <v>0</v>
      </c>
      <c r="E3" s="85" t="s">
        <v>64</v>
      </c>
      <c r="F3" s="53" t="s">
        <v>50</v>
      </c>
      <c r="G3" s="120" t="s">
        <v>51</v>
      </c>
      <c r="H3" s="54" t="s">
        <v>52</v>
      </c>
      <c r="I3" s="121" t="s">
        <v>53</v>
      </c>
      <c r="J3" s="53" t="s">
        <v>54</v>
      </c>
      <c r="K3" s="55" t="s">
        <v>11</v>
      </c>
      <c r="L3" s="138" t="s">
        <v>193</v>
      </c>
    </row>
    <row r="4" spans="1:12" ht="13.5" customHeight="1" thickBot="1">
      <c r="A4" s="5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21" t="s">
        <v>8</v>
      </c>
      <c r="H4" s="9" t="s">
        <v>55</v>
      </c>
      <c r="I4" s="21" t="s">
        <v>56</v>
      </c>
      <c r="J4" s="9" t="s">
        <v>57</v>
      </c>
      <c r="K4" s="8" t="s">
        <v>58</v>
      </c>
      <c r="L4" s="8" t="s">
        <v>194</v>
      </c>
    </row>
    <row r="5" spans="1:12" ht="13.5" thickBot="1">
      <c r="A5" s="41"/>
      <c r="B5" s="10"/>
      <c r="C5" s="11"/>
      <c r="D5" s="12"/>
      <c r="E5" s="13"/>
      <c r="F5" s="14"/>
      <c r="G5" s="26"/>
      <c r="H5" s="42" t="s">
        <v>59</v>
      </c>
      <c r="I5" s="13" t="s">
        <v>9</v>
      </c>
      <c r="J5" s="42" t="s">
        <v>60</v>
      </c>
      <c r="K5" s="42" t="s">
        <v>61</v>
      </c>
      <c r="L5" s="42"/>
    </row>
    <row r="6" spans="1:12" ht="12.75">
      <c r="A6" s="32" t="s">
        <v>15</v>
      </c>
      <c r="B6" s="134" t="s">
        <v>220</v>
      </c>
      <c r="C6" s="52"/>
      <c r="D6" s="47"/>
      <c r="E6" s="175">
        <v>6</v>
      </c>
      <c r="F6" s="164"/>
      <c r="G6" s="165"/>
      <c r="H6" s="77">
        <f>F6*G6+F6</f>
        <v>0</v>
      </c>
      <c r="I6" s="77">
        <f>E6*F6</f>
        <v>0</v>
      </c>
      <c r="J6" s="77">
        <f>I6*G6</f>
        <v>0</v>
      </c>
      <c r="K6" s="77">
        <f>I6*G6+I6</f>
        <v>0</v>
      </c>
      <c r="L6" s="139"/>
    </row>
    <row r="7" spans="1:12" ht="38.25">
      <c r="A7" s="163" t="s">
        <v>16</v>
      </c>
      <c r="B7" s="122" t="s">
        <v>119</v>
      </c>
      <c r="C7" s="49"/>
      <c r="D7" s="49"/>
      <c r="E7" s="173">
        <v>6</v>
      </c>
      <c r="F7" s="166"/>
      <c r="G7" s="167"/>
      <c r="H7" s="168">
        <f>F7*G7+F7</f>
        <v>0</v>
      </c>
      <c r="I7" s="168">
        <f>E7*F7</f>
        <v>0</v>
      </c>
      <c r="J7" s="168">
        <f>I7*G7</f>
        <v>0</v>
      </c>
      <c r="K7" s="168">
        <f>I7*G7+I7</f>
        <v>0</v>
      </c>
      <c r="L7" s="140"/>
    </row>
    <row r="8" spans="1:12" ht="18" customHeight="1">
      <c r="A8" s="33" t="s">
        <v>17</v>
      </c>
      <c r="B8" s="135" t="s">
        <v>188</v>
      </c>
      <c r="C8" s="49"/>
      <c r="D8" s="123"/>
      <c r="E8" s="173">
        <v>3</v>
      </c>
      <c r="F8" s="166"/>
      <c r="G8" s="169"/>
      <c r="H8" s="170">
        <f aca="true" t="shared" si="0" ref="H8:H71">F8*G8+F8</f>
        <v>0</v>
      </c>
      <c r="I8" s="170">
        <f aca="true" t="shared" si="1" ref="I8:I71">E8*F8</f>
        <v>0</v>
      </c>
      <c r="J8" s="170">
        <f aca="true" t="shared" si="2" ref="J8:J71">I8*G8</f>
        <v>0</v>
      </c>
      <c r="K8" s="170">
        <f aca="true" t="shared" si="3" ref="K8:K71">I8*G8+I8</f>
        <v>0</v>
      </c>
      <c r="L8" s="140"/>
    </row>
    <row r="9" spans="1:12" ht="12.75">
      <c r="A9" s="33" t="s">
        <v>18</v>
      </c>
      <c r="B9" s="40" t="s">
        <v>205</v>
      </c>
      <c r="C9" s="48"/>
      <c r="D9" s="48"/>
      <c r="E9" s="43">
        <v>20</v>
      </c>
      <c r="F9" s="45"/>
      <c r="G9" s="169"/>
      <c r="H9" s="170">
        <f t="shared" si="0"/>
        <v>0</v>
      </c>
      <c r="I9" s="170">
        <f t="shared" si="1"/>
        <v>0</v>
      </c>
      <c r="J9" s="170">
        <f t="shared" si="2"/>
        <v>0</v>
      </c>
      <c r="K9" s="170">
        <f t="shared" si="3"/>
        <v>0</v>
      </c>
      <c r="L9" s="140"/>
    </row>
    <row r="10" spans="1:12" ht="12" customHeight="1">
      <c r="A10" s="33" t="s">
        <v>19</v>
      </c>
      <c r="B10" s="40" t="s">
        <v>121</v>
      </c>
      <c r="C10" s="48"/>
      <c r="D10" s="48"/>
      <c r="E10" s="43">
        <v>40</v>
      </c>
      <c r="F10" s="176"/>
      <c r="G10" s="177"/>
      <c r="H10" s="170">
        <f t="shared" si="0"/>
        <v>0</v>
      </c>
      <c r="I10" s="170">
        <f t="shared" si="1"/>
        <v>0</v>
      </c>
      <c r="J10" s="170">
        <f t="shared" si="2"/>
        <v>0</v>
      </c>
      <c r="K10" s="170">
        <f t="shared" si="3"/>
        <v>0</v>
      </c>
      <c r="L10" s="140"/>
    </row>
    <row r="11" spans="1:12" ht="12" customHeight="1">
      <c r="A11" s="33" t="s">
        <v>20</v>
      </c>
      <c r="B11" s="40" t="s">
        <v>123</v>
      </c>
      <c r="C11" s="48"/>
      <c r="D11" s="48"/>
      <c r="E11" s="43">
        <v>50</v>
      </c>
      <c r="F11" s="176"/>
      <c r="G11" s="177"/>
      <c r="H11" s="170">
        <f t="shared" si="0"/>
        <v>0</v>
      </c>
      <c r="I11" s="170">
        <f t="shared" si="1"/>
        <v>0</v>
      </c>
      <c r="J11" s="170">
        <f t="shared" si="2"/>
        <v>0</v>
      </c>
      <c r="K11" s="170">
        <f t="shared" si="3"/>
        <v>0</v>
      </c>
      <c r="L11" s="140"/>
    </row>
    <row r="12" spans="1:12" ht="12" customHeight="1">
      <c r="A12" s="33" t="s">
        <v>21</v>
      </c>
      <c r="B12" s="40" t="s">
        <v>124</v>
      </c>
      <c r="C12" s="48"/>
      <c r="D12" s="48"/>
      <c r="E12" s="43">
        <v>50</v>
      </c>
      <c r="F12" s="176"/>
      <c r="G12" s="177"/>
      <c r="H12" s="170">
        <f t="shared" si="0"/>
        <v>0</v>
      </c>
      <c r="I12" s="170">
        <f t="shared" si="1"/>
        <v>0</v>
      </c>
      <c r="J12" s="170">
        <f t="shared" si="2"/>
        <v>0</v>
      </c>
      <c r="K12" s="170">
        <f t="shared" si="3"/>
        <v>0</v>
      </c>
      <c r="L12" s="140"/>
    </row>
    <row r="13" spans="1:12" ht="12.75">
      <c r="A13" s="33" t="s">
        <v>22</v>
      </c>
      <c r="B13" s="40" t="s">
        <v>122</v>
      </c>
      <c r="C13" s="48"/>
      <c r="D13" s="48"/>
      <c r="E13" s="43">
        <v>6</v>
      </c>
      <c r="F13" s="45"/>
      <c r="G13" s="169"/>
      <c r="H13" s="170">
        <f t="shared" si="0"/>
        <v>0</v>
      </c>
      <c r="I13" s="170">
        <f t="shared" si="1"/>
        <v>0</v>
      </c>
      <c r="J13" s="170">
        <f t="shared" si="2"/>
        <v>0</v>
      </c>
      <c r="K13" s="170">
        <f t="shared" si="3"/>
        <v>0</v>
      </c>
      <c r="L13" s="140"/>
    </row>
    <row r="14" spans="1:12" ht="12.75">
      <c r="A14" s="33" t="s">
        <v>23</v>
      </c>
      <c r="B14" s="40" t="s">
        <v>125</v>
      </c>
      <c r="C14" s="48"/>
      <c r="D14" s="51"/>
      <c r="E14" s="43">
        <v>4</v>
      </c>
      <c r="F14" s="45"/>
      <c r="G14" s="169"/>
      <c r="H14" s="170">
        <f t="shared" si="0"/>
        <v>0</v>
      </c>
      <c r="I14" s="170">
        <f t="shared" si="1"/>
        <v>0</v>
      </c>
      <c r="J14" s="170">
        <f t="shared" si="2"/>
        <v>0</v>
      </c>
      <c r="K14" s="170">
        <f t="shared" si="3"/>
        <v>0</v>
      </c>
      <c r="L14" s="140"/>
    </row>
    <row r="15" spans="1:12" ht="12.75">
      <c r="A15" s="33" t="s">
        <v>24</v>
      </c>
      <c r="B15" s="40" t="s">
        <v>126</v>
      </c>
      <c r="C15" s="48"/>
      <c r="D15" s="48"/>
      <c r="E15" s="43">
        <v>4</v>
      </c>
      <c r="F15" s="45"/>
      <c r="G15" s="169"/>
      <c r="H15" s="170">
        <f t="shared" si="0"/>
        <v>0</v>
      </c>
      <c r="I15" s="170">
        <f t="shared" si="1"/>
        <v>0</v>
      </c>
      <c r="J15" s="170">
        <f t="shared" si="2"/>
        <v>0</v>
      </c>
      <c r="K15" s="170">
        <f t="shared" si="3"/>
        <v>0</v>
      </c>
      <c r="L15" s="140"/>
    </row>
    <row r="16" spans="1:12" ht="12.75">
      <c r="A16" s="33" t="s">
        <v>25</v>
      </c>
      <c r="B16" s="40" t="s">
        <v>127</v>
      </c>
      <c r="C16" s="48"/>
      <c r="D16" s="48"/>
      <c r="E16" s="43">
        <v>4</v>
      </c>
      <c r="F16" s="45"/>
      <c r="G16" s="169"/>
      <c r="H16" s="170">
        <f t="shared" si="0"/>
        <v>0</v>
      </c>
      <c r="I16" s="170">
        <f t="shared" si="1"/>
        <v>0</v>
      </c>
      <c r="J16" s="170">
        <f t="shared" si="2"/>
        <v>0</v>
      </c>
      <c r="K16" s="170">
        <f t="shared" si="3"/>
        <v>0</v>
      </c>
      <c r="L16" s="140"/>
    </row>
    <row r="17" spans="1:12" ht="14.25" customHeight="1">
      <c r="A17" s="33" t="s">
        <v>26</v>
      </c>
      <c r="B17" s="40" t="s">
        <v>128</v>
      </c>
      <c r="C17" s="48"/>
      <c r="D17" s="51"/>
      <c r="E17" s="43">
        <v>4</v>
      </c>
      <c r="F17" s="45"/>
      <c r="G17" s="169"/>
      <c r="H17" s="170">
        <f t="shared" si="0"/>
        <v>0</v>
      </c>
      <c r="I17" s="170">
        <f t="shared" si="1"/>
        <v>0</v>
      </c>
      <c r="J17" s="170">
        <f t="shared" si="2"/>
        <v>0</v>
      </c>
      <c r="K17" s="170">
        <f t="shared" si="3"/>
        <v>0</v>
      </c>
      <c r="L17" s="140"/>
    </row>
    <row r="18" spans="1:12" ht="12.75">
      <c r="A18" s="33" t="s">
        <v>27</v>
      </c>
      <c r="B18" s="40" t="s">
        <v>129</v>
      </c>
      <c r="C18" s="48"/>
      <c r="D18" s="51"/>
      <c r="E18" s="43">
        <v>4</v>
      </c>
      <c r="F18" s="45"/>
      <c r="G18" s="169"/>
      <c r="H18" s="170">
        <f t="shared" si="0"/>
        <v>0</v>
      </c>
      <c r="I18" s="170">
        <f t="shared" si="1"/>
        <v>0</v>
      </c>
      <c r="J18" s="170">
        <f t="shared" si="2"/>
        <v>0</v>
      </c>
      <c r="K18" s="170">
        <f t="shared" si="3"/>
        <v>0</v>
      </c>
      <c r="L18" s="140"/>
    </row>
    <row r="19" spans="1:12" ht="12.75">
      <c r="A19" s="33" t="s">
        <v>28</v>
      </c>
      <c r="B19" s="40" t="s">
        <v>130</v>
      </c>
      <c r="C19" s="48"/>
      <c r="D19" s="48"/>
      <c r="E19" s="43">
        <v>2</v>
      </c>
      <c r="F19" s="45"/>
      <c r="G19" s="169"/>
      <c r="H19" s="170">
        <f t="shared" si="0"/>
        <v>0</v>
      </c>
      <c r="I19" s="170">
        <f t="shared" si="1"/>
        <v>0</v>
      </c>
      <c r="J19" s="170">
        <f t="shared" si="2"/>
        <v>0</v>
      </c>
      <c r="K19" s="170">
        <f t="shared" si="3"/>
        <v>0</v>
      </c>
      <c r="L19" s="140"/>
    </row>
    <row r="20" spans="1:12" ht="12.75">
      <c r="A20" s="33" t="s">
        <v>29</v>
      </c>
      <c r="B20" s="40" t="s">
        <v>215</v>
      </c>
      <c r="C20" s="51"/>
      <c r="D20" s="51"/>
      <c r="E20" s="43">
        <v>10</v>
      </c>
      <c r="F20" s="45"/>
      <c r="G20" s="169"/>
      <c r="H20" s="170">
        <f t="shared" si="0"/>
        <v>0</v>
      </c>
      <c r="I20" s="170">
        <f t="shared" si="1"/>
        <v>0</v>
      </c>
      <c r="J20" s="170">
        <f t="shared" si="2"/>
        <v>0</v>
      </c>
      <c r="K20" s="170">
        <f t="shared" si="3"/>
        <v>0</v>
      </c>
      <c r="L20" s="140"/>
    </row>
    <row r="21" spans="1:12" ht="12.75">
      <c r="A21" s="33" t="s">
        <v>30</v>
      </c>
      <c r="B21" s="40" t="s">
        <v>131</v>
      </c>
      <c r="C21" s="48"/>
      <c r="D21" s="48"/>
      <c r="E21" s="43">
        <v>2</v>
      </c>
      <c r="F21" s="45"/>
      <c r="G21" s="169"/>
      <c r="H21" s="170">
        <f t="shared" si="0"/>
        <v>0</v>
      </c>
      <c r="I21" s="170">
        <f t="shared" si="1"/>
        <v>0</v>
      </c>
      <c r="J21" s="170">
        <f t="shared" si="2"/>
        <v>0</v>
      </c>
      <c r="K21" s="170">
        <f t="shared" si="3"/>
        <v>0</v>
      </c>
      <c r="L21" s="140"/>
    </row>
    <row r="22" spans="1:12" ht="12.75">
      <c r="A22" s="33" t="s">
        <v>31</v>
      </c>
      <c r="B22" s="40" t="s">
        <v>132</v>
      </c>
      <c r="C22" s="48"/>
      <c r="D22" s="48"/>
      <c r="E22" s="43">
        <v>35</v>
      </c>
      <c r="F22" s="45"/>
      <c r="G22" s="169"/>
      <c r="H22" s="170">
        <f t="shared" si="0"/>
        <v>0</v>
      </c>
      <c r="I22" s="170">
        <f t="shared" si="1"/>
        <v>0</v>
      </c>
      <c r="J22" s="170">
        <f t="shared" si="2"/>
        <v>0</v>
      </c>
      <c r="K22" s="170">
        <f t="shared" si="3"/>
        <v>0</v>
      </c>
      <c r="L22" s="140"/>
    </row>
    <row r="23" spans="1:12" ht="12.75">
      <c r="A23" s="33" t="s">
        <v>32</v>
      </c>
      <c r="B23" s="40" t="s">
        <v>133</v>
      </c>
      <c r="C23" s="48"/>
      <c r="D23" s="48"/>
      <c r="E23" s="43">
        <v>6</v>
      </c>
      <c r="F23" s="45"/>
      <c r="G23" s="169"/>
      <c r="H23" s="170">
        <f t="shared" si="0"/>
        <v>0</v>
      </c>
      <c r="I23" s="170">
        <f t="shared" si="1"/>
        <v>0</v>
      </c>
      <c r="J23" s="170">
        <f t="shared" si="2"/>
        <v>0</v>
      </c>
      <c r="K23" s="170">
        <f t="shared" si="3"/>
        <v>0</v>
      </c>
      <c r="L23" s="140"/>
    </row>
    <row r="24" spans="1:12" ht="12.75">
      <c r="A24" s="33" t="s">
        <v>33</v>
      </c>
      <c r="B24" s="40" t="s">
        <v>134</v>
      </c>
      <c r="C24" s="48"/>
      <c r="D24" s="48"/>
      <c r="E24" s="43">
        <v>20</v>
      </c>
      <c r="F24" s="45"/>
      <c r="G24" s="169"/>
      <c r="H24" s="170">
        <f t="shared" si="0"/>
        <v>0</v>
      </c>
      <c r="I24" s="170">
        <f t="shared" si="1"/>
        <v>0</v>
      </c>
      <c r="J24" s="170">
        <f t="shared" si="2"/>
        <v>0</v>
      </c>
      <c r="K24" s="170">
        <f t="shared" si="3"/>
        <v>0</v>
      </c>
      <c r="L24" s="140"/>
    </row>
    <row r="25" spans="1:12" ht="12.75">
      <c r="A25" s="33" t="s">
        <v>34</v>
      </c>
      <c r="B25" s="40" t="s">
        <v>135</v>
      </c>
      <c r="C25" s="48"/>
      <c r="D25" s="48"/>
      <c r="E25" s="43">
        <v>4</v>
      </c>
      <c r="F25" s="45"/>
      <c r="G25" s="169"/>
      <c r="H25" s="170">
        <f t="shared" si="0"/>
        <v>0</v>
      </c>
      <c r="I25" s="170">
        <f t="shared" si="1"/>
        <v>0</v>
      </c>
      <c r="J25" s="170">
        <f t="shared" si="2"/>
        <v>0</v>
      </c>
      <c r="K25" s="170">
        <f t="shared" si="3"/>
        <v>0</v>
      </c>
      <c r="L25" s="140"/>
    </row>
    <row r="26" spans="1:12" ht="12.75">
      <c r="A26" s="33" t="s">
        <v>35</v>
      </c>
      <c r="B26" s="40" t="s">
        <v>136</v>
      </c>
      <c r="C26" s="48"/>
      <c r="D26" s="51"/>
      <c r="E26" s="43">
        <v>4</v>
      </c>
      <c r="F26" s="45"/>
      <c r="G26" s="169"/>
      <c r="H26" s="170">
        <f t="shared" si="0"/>
        <v>0</v>
      </c>
      <c r="I26" s="170">
        <f t="shared" si="1"/>
        <v>0</v>
      </c>
      <c r="J26" s="170">
        <f t="shared" si="2"/>
        <v>0</v>
      </c>
      <c r="K26" s="170">
        <f t="shared" si="3"/>
        <v>0</v>
      </c>
      <c r="L26" s="140"/>
    </row>
    <row r="27" spans="1:12" ht="12.75">
      <c r="A27" s="33" t="s">
        <v>36</v>
      </c>
      <c r="B27" s="40" t="s">
        <v>137</v>
      </c>
      <c r="C27" s="48"/>
      <c r="D27" s="48"/>
      <c r="E27" s="43">
        <v>15</v>
      </c>
      <c r="F27" s="45"/>
      <c r="G27" s="169"/>
      <c r="H27" s="170">
        <f t="shared" si="0"/>
        <v>0</v>
      </c>
      <c r="I27" s="170">
        <f t="shared" si="1"/>
        <v>0</v>
      </c>
      <c r="J27" s="170">
        <f t="shared" si="2"/>
        <v>0</v>
      </c>
      <c r="K27" s="170">
        <f t="shared" si="3"/>
        <v>0</v>
      </c>
      <c r="L27" s="140"/>
    </row>
    <row r="28" spans="1:12" ht="12.75">
      <c r="A28" s="33" t="s">
        <v>37</v>
      </c>
      <c r="B28" s="40" t="s">
        <v>138</v>
      </c>
      <c r="C28" s="48"/>
      <c r="D28" s="48"/>
      <c r="E28" s="43">
        <v>2</v>
      </c>
      <c r="F28" s="45"/>
      <c r="G28" s="169"/>
      <c r="H28" s="170">
        <f t="shared" si="0"/>
        <v>0</v>
      </c>
      <c r="I28" s="170">
        <f t="shared" si="1"/>
        <v>0</v>
      </c>
      <c r="J28" s="170">
        <f t="shared" si="2"/>
        <v>0</v>
      </c>
      <c r="K28" s="170">
        <f t="shared" si="3"/>
        <v>0</v>
      </c>
      <c r="L28" s="140"/>
    </row>
    <row r="29" spans="1:12" ht="12.75">
      <c r="A29" s="33" t="s">
        <v>38</v>
      </c>
      <c r="B29" s="40" t="s">
        <v>139</v>
      </c>
      <c r="C29" s="48"/>
      <c r="D29" s="48"/>
      <c r="E29" s="43">
        <v>8</v>
      </c>
      <c r="F29" s="45"/>
      <c r="G29" s="169"/>
      <c r="H29" s="170">
        <f t="shared" si="0"/>
        <v>0</v>
      </c>
      <c r="I29" s="170">
        <f t="shared" si="1"/>
        <v>0</v>
      </c>
      <c r="J29" s="170">
        <f t="shared" si="2"/>
        <v>0</v>
      </c>
      <c r="K29" s="170">
        <f t="shared" si="3"/>
        <v>0</v>
      </c>
      <c r="L29" s="140"/>
    </row>
    <row r="30" spans="1:12" ht="12.75">
      <c r="A30" s="33" t="s">
        <v>39</v>
      </c>
      <c r="B30" s="76" t="s">
        <v>206</v>
      </c>
      <c r="C30" s="48"/>
      <c r="D30" s="51"/>
      <c r="E30" s="43">
        <v>15</v>
      </c>
      <c r="F30" s="45"/>
      <c r="G30" s="169"/>
      <c r="H30" s="170">
        <f t="shared" si="0"/>
        <v>0</v>
      </c>
      <c r="I30" s="170">
        <f t="shared" si="1"/>
        <v>0</v>
      </c>
      <c r="J30" s="170">
        <f t="shared" si="2"/>
        <v>0</v>
      </c>
      <c r="K30" s="170">
        <f t="shared" si="3"/>
        <v>0</v>
      </c>
      <c r="L30" s="140"/>
    </row>
    <row r="31" spans="1:12" ht="17.25" customHeight="1">
      <c r="A31" s="33" t="s">
        <v>40</v>
      </c>
      <c r="B31" s="40" t="s">
        <v>149</v>
      </c>
      <c r="C31" s="48"/>
      <c r="D31" s="48"/>
      <c r="E31" s="43">
        <v>40</v>
      </c>
      <c r="F31" s="176"/>
      <c r="G31" s="177"/>
      <c r="H31" s="170">
        <f t="shared" si="0"/>
        <v>0</v>
      </c>
      <c r="I31" s="170">
        <f t="shared" si="1"/>
        <v>0</v>
      </c>
      <c r="J31" s="170">
        <f t="shared" si="2"/>
        <v>0</v>
      </c>
      <c r="K31" s="170">
        <f t="shared" si="3"/>
        <v>0</v>
      </c>
      <c r="L31" s="140"/>
    </row>
    <row r="32" spans="1:12" ht="17.25" customHeight="1">
      <c r="A32" s="33" t="s">
        <v>41</v>
      </c>
      <c r="B32" s="40" t="s">
        <v>151</v>
      </c>
      <c r="C32" s="48"/>
      <c r="D32" s="48"/>
      <c r="E32" s="43">
        <v>40</v>
      </c>
      <c r="F32" s="176"/>
      <c r="G32" s="177"/>
      <c r="H32" s="170">
        <f t="shared" si="0"/>
        <v>0</v>
      </c>
      <c r="I32" s="170">
        <f t="shared" si="1"/>
        <v>0</v>
      </c>
      <c r="J32" s="170">
        <f t="shared" si="2"/>
        <v>0</v>
      </c>
      <c r="K32" s="170">
        <f t="shared" si="3"/>
        <v>0</v>
      </c>
      <c r="L32" s="140"/>
    </row>
    <row r="33" spans="1:12" ht="12.75">
      <c r="A33" s="33" t="s">
        <v>42</v>
      </c>
      <c r="B33" s="40" t="s">
        <v>216</v>
      </c>
      <c r="C33" s="48"/>
      <c r="D33" s="48"/>
      <c r="E33" s="43">
        <v>2</v>
      </c>
      <c r="F33" s="45"/>
      <c r="G33" s="169"/>
      <c r="H33" s="170">
        <f t="shared" si="0"/>
        <v>0</v>
      </c>
      <c r="I33" s="170">
        <f t="shared" si="1"/>
        <v>0</v>
      </c>
      <c r="J33" s="170">
        <f t="shared" si="2"/>
        <v>0</v>
      </c>
      <c r="K33" s="170">
        <f t="shared" si="3"/>
        <v>0</v>
      </c>
      <c r="L33" s="140"/>
    </row>
    <row r="34" spans="1:12" ht="12.75">
      <c r="A34" s="33" t="s">
        <v>43</v>
      </c>
      <c r="B34" s="40" t="s">
        <v>189</v>
      </c>
      <c r="C34" s="48"/>
      <c r="D34" s="48"/>
      <c r="E34" s="43">
        <v>40</v>
      </c>
      <c r="F34" s="45"/>
      <c r="G34" s="169"/>
      <c r="H34" s="170">
        <f t="shared" si="0"/>
        <v>0</v>
      </c>
      <c r="I34" s="170">
        <f t="shared" si="1"/>
        <v>0</v>
      </c>
      <c r="J34" s="170">
        <f t="shared" si="2"/>
        <v>0</v>
      </c>
      <c r="K34" s="170">
        <f t="shared" si="3"/>
        <v>0</v>
      </c>
      <c r="L34" s="140"/>
    </row>
    <row r="35" spans="1:12" ht="12.75">
      <c r="A35" s="33" t="s">
        <v>44</v>
      </c>
      <c r="B35" s="100" t="s">
        <v>156</v>
      </c>
      <c r="C35" s="48"/>
      <c r="D35" s="48"/>
      <c r="E35" s="43">
        <v>20</v>
      </c>
      <c r="F35" s="45"/>
      <c r="G35" s="169"/>
      <c r="H35" s="170">
        <f t="shared" si="0"/>
        <v>0</v>
      </c>
      <c r="I35" s="170">
        <f t="shared" si="1"/>
        <v>0</v>
      </c>
      <c r="J35" s="170">
        <f t="shared" si="2"/>
        <v>0</v>
      </c>
      <c r="K35" s="170">
        <f t="shared" si="3"/>
        <v>0</v>
      </c>
      <c r="L35" s="140"/>
    </row>
    <row r="36" spans="1:12" ht="12.75">
      <c r="A36" s="33" t="s">
        <v>45</v>
      </c>
      <c r="B36" s="100" t="s">
        <v>157</v>
      </c>
      <c r="C36" s="48"/>
      <c r="D36" s="48"/>
      <c r="E36" s="43">
        <v>15</v>
      </c>
      <c r="F36" s="45"/>
      <c r="G36" s="169"/>
      <c r="H36" s="170">
        <f t="shared" si="0"/>
        <v>0</v>
      </c>
      <c r="I36" s="170">
        <f t="shared" si="1"/>
        <v>0</v>
      </c>
      <c r="J36" s="170">
        <f t="shared" si="2"/>
        <v>0</v>
      </c>
      <c r="K36" s="170">
        <f t="shared" si="3"/>
        <v>0</v>
      </c>
      <c r="L36" s="140"/>
    </row>
    <row r="37" spans="1:12" ht="12.75">
      <c r="A37" s="33" t="s">
        <v>46</v>
      </c>
      <c r="B37" s="100" t="s">
        <v>158</v>
      </c>
      <c r="C37" s="48"/>
      <c r="D37" s="48"/>
      <c r="E37" s="43">
        <v>2</v>
      </c>
      <c r="F37" s="45"/>
      <c r="G37" s="169"/>
      <c r="H37" s="170">
        <f t="shared" si="0"/>
        <v>0</v>
      </c>
      <c r="I37" s="170">
        <f t="shared" si="1"/>
        <v>0</v>
      </c>
      <c r="J37" s="170">
        <f t="shared" si="2"/>
        <v>0</v>
      </c>
      <c r="K37" s="170">
        <f t="shared" si="3"/>
        <v>0</v>
      </c>
      <c r="L37" s="140"/>
    </row>
    <row r="38" spans="1:12" ht="12.75">
      <c r="A38" s="33" t="s">
        <v>47</v>
      </c>
      <c r="B38" s="100" t="s">
        <v>159</v>
      </c>
      <c r="C38" s="48"/>
      <c r="D38" s="48"/>
      <c r="E38" s="43">
        <v>55</v>
      </c>
      <c r="F38" s="45"/>
      <c r="G38" s="169"/>
      <c r="H38" s="170">
        <f t="shared" si="0"/>
        <v>0</v>
      </c>
      <c r="I38" s="170">
        <f t="shared" si="1"/>
        <v>0</v>
      </c>
      <c r="J38" s="170">
        <f t="shared" si="2"/>
        <v>0</v>
      </c>
      <c r="K38" s="170">
        <f t="shared" si="3"/>
        <v>0</v>
      </c>
      <c r="L38" s="140"/>
    </row>
    <row r="39" spans="1:12" ht="12.75">
      <c r="A39" s="33" t="s">
        <v>48</v>
      </c>
      <c r="B39" s="40" t="s">
        <v>160</v>
      </c>
      <c r="C39" s="48"/>
      <c r="D39" s="48"/>
      <c r="E39" s="43">
        <v>3</v>
      </c>
      <c r="F39" s="45"/>
      <c r="G39" s="169"/>
      <c r="H39" s="170">
        <f t="shared" si="0"/>
        <v>0</v>
      </c>
      <c r="I39" s="170">
        <f t="shared" si="1"/>
        <v>0</v>
      </c>
      <c r="J39" s="170">
        <f t="shared" si="2"/>
        <v>0</v>
      </c>
      <c r="K39" s="170">
        <f t="shared" si="3"/>
        <v>0</v>
      </c>
      <c r="L39" s="140"/>
    </row>
    <row r="40" spans="1:12" ht="12.75">
      <c r="A40" s="33" t="s">
        <v>66</v>
      </c>
      <c r="B40" s="100" t="s">
        <v>161</v>
      </c>
      <c r="C40" s="48"/>
      <c r="D40" s="48"/>
      <c r="E40" s="43">
        <v>12</v>
      </c>
      <c r="F40" s="45"/>
      <c r="G40" s="169"/>
      <c r="H40" s="170">
        <f t="shared" si="0"/>
        <v>0</v>
      </c>
      <c r="I40" s="170">
        <f t="shared" si="1"/>
        <v>0</v>
      </c>
      <c r="J40" s="170">
        <f t="shared" si="2"/>
        <v>0</v>
      </c>
      <c r="K40" s="170">
        <f t="shared" si="3"/>
        <v>0</v>
      </c>
      <c r="L40" s="140"/>
    </row>
    <row r="41" spans="1:12" ht="12.75">
      <c r="A41" s="33" t="s">
        <v>67</v>
      </c>
      <c r="B41" s="96" t="s">
        <v>162</v>
      </c>
      <c r="C41" s="48"/>
      <c r="D41" s="48"/>
      <c r="E41" s="43">
        <v>2</v>
      </c>
      <c r="F41" s="45"/>
      <c r="G41" s="169"/>
      <c r="H41" s="170">
        <f t="shared" si="0"/>
        <v>0</v>
      </c>
      <c r="I41" s="170">
        <f t="shared" si="1"/>
        <v>0</v>
      </c>
      <c r="J41" s="170">
        <f t="shared" si="2"/>
        <v>0</v>
      </c>
      <c r="K41" s="170">
        <f t="shared" si="3"/>
        <v>0</v>
      </c>
      <c r="L41" s="140"/>
    </row>
    <row r="42" spans="1:12" ht="12.75">
      <c r="A42" s="33" t="s">
        <v>68</v>
      </c>
      <c r="B42" s="100" t="s">
        <v>163</v>
      </c>
      <c r="C42" s="48"/>
      <c r="D42" s="48"/>
      <c r="E42" s="43">
        <v>8</v>
      </c>
      <c r="F42" s="45"/>
      <c r="G42" s="169"/>
      <c r="H42" s="170">
        <f t="shared" si="0"/>
        <v>0</v>
      </c>
      <c r="I42" s="170">
        <f t="shared" si="1"/>
        <v>0</v>
      </c>
      <c r="J42" s="170">
        <f t="shared" si="2"/>
        <v>0</v>
      </c>
      <c r="K42" s="170">
        <f t="shared" si="3"/>
        <v>0</v>
      </c>
      <c r="L42" s="140"/>
    </row>
    <row r="43" spans="1:12" ht="12.75">
      <c r="A43" s="33" t="s">
        <v>69</v>
      </c>
      <c r="B43" s="100" t="s">
        <v>164</v>
      </c>
      <c r="C43" s="48"/>
      <c r="D43" s="48"/>
      <c r="E43" s="43">
        <v>28</v>
      </c>
      <c r="F43" s="45"/>
      <c r="G43" s="169"/>
      <c r="H43" s="170">
        <f t="shared" si="0"/>
        <v>0</v>
      </c>
      <c r="I43" s="170">
        <f t="shared" si="1"/>
        <v>0</v>
      </c>
      <c r="J43" s="170">
        <f t="shared" si="2"/>
        <v>0</v>
      </c>
      <c r="K43" s="170">
        <f t="shared" si="3"/>
        <v>0</v>
      </c>
      <c r="L43" s="140"/>
    </row>
    <row r="44" spans="1:12" ht="12.75">
      <c r="A44" s="33" t="s">
        <v>70</v>
      </c>
      <c r="B44" s="40" t="s">
        <v>165</v>
      </c>
      <c r="C44" s="48"/>
      <c r="D44" s="48"/>
      <c r="E44" s="43">
        <v>1</v>
      </c>
      <c r="F44" s="45"/>
      <c r="G44" s="169"/>
      <c r="H44" s="170">
        <f t="shared" si="0"/>
        <v>0</v>
      </c>
      <c r="I44" s="170">
        <f t="shared" si="1"/>
        <v>0</v>
      </c>
      <c r="J44" s="170">
        <f t="shared" si="2"/>
        <v>0</v>
      </c>
      <c r="K44" s="170">
        <f t="shared" si="3"/>
        <v>0</v>
      </c>
      <c r="L44" s="140"/>
    </row>
    <row r="45" spans="1:12" ht="12.75">
      <c r="A45" s="33" t="s">
        <v>71</v>
      </c>
      <c r="B45" s="60" t="s">
        <v>166</v>
      </c>
      <c r="C45" s="48"/>
      <c r="D45" s="51"/>
      <c r="E45" s="43">
        <v>10</v>
      </c>
      <c r="F45" s="45"/>
      <c r="G45" s="169"/>
      <c r="H45" s="170">
        <f t="shared" si="0"/>
        <v>0</v>
      </c>
      <c r="I45" s="170">
        <f t="shared" si="1"/>
        <v>0</v>
      </c>
      <c r="J45" s="170">
        <f t="shared" si="2"/>
        <v>0</v>
      </c>
      <c r="K45" s="170">
        <f t="shared" si="3"/>
        <v>0</v>
      </c>
      <c r="L45" s="140"/>
    </row>
    <row r="46" spans="1:12" ht="12.75">
      <c r="A46" s="33" t="s">
        <v>72</v>
      </c>
      <c r="B46" s="40" t="s">
        <v>167</v>
      </c>
      <c r="C46" s="48"/>
      <c r="D46" s="51"/>
      <c r="E46" s="43">
        <v>8</v>
      </c>
      <c r="F46" s="45"/>
      <c r="G46" s="169"/>
      <c r="H46" s="170">
        <f t="shared" si="0"/>
        <v>0</v>
      </c>
      <c r="I46" s="170">
        <f t="shared" si="1"/>
        <v>0</v>
      </c>
      <c r="J46" s="170">
        <f t="shared" si="2"/>
        <v>0</v>
      </c>
      <c r="K46" s="170">
        <f t="shared" si="3"/>
        <v>0</v>
      </c>
      <c r="L46" s="140"/>
    </row>
    <row r="47" spans="1:12" ht="12.75">
      <c r="A47" s="33" t="s">
        <v>92</v>
      </c>
      <c r="B47" s="124" t="s">
        <v>186</v>
      </c>
      <c r="C47" s="125"/>
      <c r="D47" s="125"/>
      <c r="E47" s="171">
        <v>2</v>
      </c>
      <c r="F47" s="172"/>
      <c r="G47" s="169"/>
      <c r="H47" s="170">
        <f t="shared" si="0"/>
        <v>0</v>
      </c>
      <c r="I47" s="170">
        <f t="shared" si="1"/>
        <v>0</v>
      </c>
      <c r="J47" s="170">
        <f t="shared" si="2"/>
        <v>0</v>
      </c>
      <c r="K47" s="170">
        <f t="shared" si="3"/>
        <v>0</v>
      </c>
      <c r="L47" s="140"/>
    </row>
    <row r="48" spans="1:12" ht="12.75">
      <c r="A48" s="33" t="s">
        <v>93</v>
      </c>
      <c r="B48" s="124" t="s">
        <v>187</v>
      </c>
      <c r="C48" s="125"/>
      <c r="D48" s="125"/>
      <c r="E48" s="173">
        <v>3</v>
      </c>
      <c r="F48" s="172"/>
      <c r="G48" s="169"/>
      <c r="H48" s="170">
        <f t="shared" si="0"/>
        <v>0</v>
      </c>
      <c r="I48" s="170">
        <f t="shared" si="1"/>
        <v>0</v>
      </c>
      <c r="J48" s="170">
        <f t="shared" si="2"/>
        <v>0</v>
      </c>
      <c r="K48" s="170">
        <f t="shared" si="3"/>
        <v>0</v>
      </c>
      <c r="L48" s="140"/>
    </row>
    <row r="49" spans="1:12" ht="12.75">
      <c r="A49" s="33" t="s">
        <v>94</v>
      </c>
      <c r="B49" s="40" t="s">
        <v>200</v>
      </c>
      <c r="C49" s="48"/>
      <c r="D49" s="51"/>
      <c r="E49" s="43">
        <v>6</v>
      </c>
      <c r="F49" s="45"/>
      <c r="G49" s="169"/>
      <c r="H49" s="170">
        <f t="shared" si="0"/>
        <v>0</v>
      </c>
      <c r="I49" s="170">
        <f t="shared" si="1"/>
        <v>0</v>
      </c>
      <c r="J49" s="170">
        <f t="shared" si="2"/>
        <v>0</v>
      </c>
      <c r="K49" s="170">
        <f t="shared" si="3"/>
        <v>0</v>
      </c>
      <c r="L49" s="140"/>
    </row>
    <row r="50" spans="1:12" ht="12.75">
      <c r="A50" s="33" t="s">
        <v>95</v>
      </c>
      <c r="B50" s="60" t="s">
        <v>210</v>
      </c>
      <c r="C50" s="48"/>
      <c r="D50" s="48"/>
      <c r="E50" s="43">
        <v>2</v>
      </c>
      <c r="F50" s="45"/>
      <c r="G50" s="169"/>
      <c r="H50" s="170">
        <f t="shared" si="0"/>
        <v>0</v>
      </c>
      <c r="I50" s="170">
        <f t="shared" si="1"/>
        <v>0</v>
      </c>
      <c r="J50" s="170">
        <f t="shared" si="2"/>
        <v>0</v>
      </c>
      <c r="K50" s="170">
        <f t="shared" si="3"/>
        <v>0</v>
      </c>
      <c r="L50" s="140"/>
    </row>
    <row r="51" spans="1:12" ht="12.75">
      <c r="A51" s="33" t="s">
        <v>96</v>
      </c>
      <c r="B51" s="100" t="s">
        <v>168</v>
      </c>
      <c r="C51" s="48"/>
      <c r="D51" s="48"/>
      <c r="E51" s="43">
        <v>8</v>
      </c>
      <c r="F51" s="45"/>
      <c r="G51" s="169"/>
      <c r="H51" s="170">
        <f t="shared" si="0"/>
        <v>0</v>
      </c>
      <c r="I51" s="170">
        <f t="shared" si="1"/>
        <v>0</v>
      </c>
      <c r="J51" s="170">
        <f t="shared" si="2"/>
        <v>0</v>
      </c>
      <c r="K51" s="170">
        <f t="shared" si="3"/>
        <v>0</v>
      </c>
      <c r="L51" s="140"/>
    </row>
    <row r="52" spans="1:12" ht="12.75">
      <c r="A52" s="33" t="s">
        <v>98</v>
      </c>
      <c r="B52" s="100" t="s">
        <v>169</v>
      </c>
      <c r="C52" s="48"/>
      <c r="D52" s="48"/>
      <c r="E52" s="43">
        <v>14</v>
      </c>
      <c r="F52" s="45"/>
      <c r="G52" s="169"/>
      <c r="H52" s="170">
        <f t="shared" si="0"/>
        <v>0</v>
      </c>
      <c r="I52" s="170">
        <f t="shared" si="1"/>
        <v>0</v>
      </c>
      <c r="J52" s="170">
        <f t="shared" si="2"/>
        <v>0</v>
      </c>
      <c r="K52" s="170">
        <f t="shared" si="3"/>
        <v>0</v>
      </c>
      <c r="L52" s="140"/>
    </row>
    <row r="53" spans="1:12" ht="12.75">
      <c r="A53" s="33" t="s">
        <v>99</v>
      </c>
      <c r="B53" s="100" t="s">
        <v>170</v>
      </c>
      <c r="C53" s="48"/>
      <c r="D53" s="48"/>
      <c r="E53" s="43">
        <v>10</v>
      </c>
      <c r="F53" s="45"/>
      <c r="G53" s="169"/>
      <c r="H53" s="170">
        <f t="shared" si="0"/>
        <v>0</v>
      </c>
      <c r="I53" s="170">
        <f t="shared" si="1"/>
        <v>0</v>
      </c>
      <c r="J53" s="170">
        <f t="shared" si="2"/>
        <v>0</v>
      </c>
      <c r="K53" s="170">
        <f t="shared" si="3"/>
        <v>0</v>
      </c>
      <c r="L53" s="140"/>
    </row>
    <row r="54" spans="1:12" ht="25.5">
      <c r="A54" s="33" t="s">
        <v>100</v>
      </c>
      <c r="B54" s="76" t="s">
        <v>171</v>
      </c>
      <c r="C54" s="49"/>
      <c r="D54" s="49"/>
      <c r="E54" s="173">
        <v>2</v>
      </c>
      <c r="F54" s="166"/>
      <c r="G54" s="169"/>
      <c r="H54" s="170">
        <f t="shared" si="0"/>
        <v>0</v>
      </c>
      <c r="I54" s="170">
        <f t="shared" si="1"/>
        <v>0</v>
      </c>
      <c r="J54" s="170">
        <f t="shared" si="2"/>
        <v>0</v>
      </c>
      <c r="K54" s="170">
        <f t="shared" si="3"/>
        <v>0</v>
      </c>
      <c r="L54" s="140"/>
    </row>
    <row r="55" spans="1:12" ht="12.75">
      <c r="A55" s="33" t="s">
        <v>102</v>
      </c>
      <c r="B55" s="59" t="s">
        <v>173</v>
      </c>
      <c r="C55" s="49"/>
      <c r="D55" s="49"/>
      <c r="E55" s="173">
        <v>8</v>
      </c>
      <c r="F55" s="166"/>
      <c r="G55" s="169"/>
      <c r="H55" s="170">
        <f t="shared" si="0"/>
        <v>0</v>
      </c>
      <c r="I55" s="170">
        <f t="shared" si="1"/>
        <v>0</v>
      </c>
      <c r="J55" s="170">
        <f t="shared" si="2"/>
        <v>0</v>
      </c>
      <c r="K55" s="170">
        <f t="shared" si="3"/>
        <v>0</v>
      </c>
      <c r="L55" s="140"/>
    </row>
    <row r="56" spans="1:12" ht="12.75">
      <c r="A56" s="33" t="s">
        <v>103</v>
      </c>
      <c r="B56" s="58" t="s">
        <v>172</v>
      </c>
      <c r="C56" s="48"/>
      <c r="D56" s="48"/>
      <c r="E56" s="44">
        <v>10</v>
      </c>
      <c r="F56" s="45"/>
      <c r="G56" s="169"/>
      <c r="H56" s="170">
        <f t="shared" si="0"/>
        <v>0</v>
      </c>
      <c r="I56" s="170">
        <f t="shared" si="1"/>
        <v>0</v>
      </c>
      <c r="J56" s="170">
        <f t="shared" si="2"/>
        <v>0</v>
      </c>
      <c r="K56" s="170">
        <f t="shared" si="3"/>
        <v>0</v>
      </c>
      <c r="L56" s="140"/>
    </row>
    <row r="57" spans="1:12" ht="12.75">
      <c r="A57" s="33" t="s">
        <v>104</v>
      </c>
      <c r="B57" s="59" t="s">
        <v>198</v>
      </c>
      <c r="C57" s="51"/>
      <c r="D57" s="48"/>
      <c r="E57" s="44">
        <v>1</v>
      </c>
      <c r="F57" s="45"/>
      <c r="G57" s="169"/>
      <c r="H57" s="170">
        <f t="shared" si="0"/>
        <v>0</v>
      </c>
      <c r="I57" s="170">
        <f t="shared" si="1"/>
        <v>0</v>
      </c>
      <c r="J57" s="170">
        <f t="shared" si="2"/>
        <v>0</v>
      </c>
      <c r="K57" s="170">
        <f t="shared" si="3"/>
        <v>0</v>
      </c>
      <c r="L57" s="140"/>
    </row>
    <row r="58" spans="1:12" ht="12.75">
      <c r="A58" s="33" t="s">
        <v>105</v>
      </c>
      <c r="B58" s="59" t="s">
        <v>199</v>
      </c>
      <c r="C58" s="51"/>
      <c r="D58" s="48"/>
      <c r="E58" s="44">
        <v>1</v>
      </c>
      <c r="F58" s="45"/>
      <c r="G58" s="169"/>
      <c r="H58" s="170">
        <f t="shared" si="0"/>
        <v>0</v>
      </c>
      <c r="I58" s="170">
        <f t="shared" si="1"/>
        <v>0</v>
      </c>
      <c r="J58" s="170">
        <f t="shared" si="2"/>
        <v>0</v>
      </c>
      <c r="K58" s="170">
        <f t="shared" si="3"/>
        <v>0</v>
      </c>
      <c r="L58" s="140"/>
    </row>
    <row r="59" spans="1:12" ht="12.75">
      <c r="A59" s="33" t="s">
        <v>106</v>
      </c>
      <c r="B59" s="100" t="s">
        <v>174</v>
      </c>
      <c r="C59" s="48"/>
      <c r="D59" s="48"/>
      <c r="E59" s="43">
        <v>10</v>
      </c>
      <c r="F59" s="45"/>
      <c r="G59" s="169"/>
      <c r="H59" s="170">
        <f t="shared" si="0"/>
        <v>0</v>
      </c>
      <c r="I59" s="170">
        <f t="shared" si="1"/>
        <v>0</v>
      </c>
      <c r="J59" s="170">
        <f t="shared" si="2"/>
        <v>0</v>
      </c>
      <c r="K59" s="170">
        <f t="shared" si="3"/>
        <v>0</v>
      </c>
      <c r="L59" s="140"/>
    </row>
    <row r="60" spans="1:12" ht="12.75">
      <c r="A60" s="33" t="s">
        <v>107</v>
      </c>
      <c r="B60" s="100" t="s">
        <v>175</v>
      </c>
      <c r="C60" s="48"/>
      <c r="D60" s="48"/>
      <c r="E60" s="43">
        <v>10</v>
      </c>
      <c r="F60" s="45"/>
      <c r="G60" s="169"/>
      <c r="H60" s="170">
        <f t="shared" si="0"/>
        <v>0</v>
      </c>
      <c r="I60" s="170">
        <f t="shared" si="1"/>
        <v>0</v>
      </c>
      <c r="J60" s="170">
        <f t="shared" si="2"/>
        <v>0</v>
      </c>
      <c r="K60" s="170">
        <f t="shared" si="3"/>
        <v>0</v>
      </c>
      <c r="L60" s="140"/>
    </row>
    <row r="61" spans="1:12" ht="12.75">
      <c r="A61" s="33" t="s">
        <v>108</v>
      </c>
      <c r="B61" s="100" t="s">
        <v>176</v>
      </c>
      <c r="C61" s="48"/>
      <c r="D61" s="48"/>
      <c r="E61" s="43">
        <v>130</v>
      </c>
      <c r="F61" s="45"/>
      <c r="G61" s="169"/>
      <c r="H61" s="170">
        <f t="shared" si="0"/>
        <v>0</v>
      </c>
      <c r="I61" s="170">
        <f t="shared" si="1"/>
        <v>0</v>
      </c>
      <c r="J61" s="170">
        <f t="shared" si="2"/>
        <v>0</v>
      </c>
      <c r="K61" s="170">
        <f t="shared" si="3"/>
        <v>0</v>
      </c>
      <c r="L61" s="140"/>
    </row>
    <row r="62" spans="1:12" ht="12.75">
      <c r="A62" s="33" t="s">
        <v>110</v>
      </c>
      <c r="B62" s="96" t="s">
        <v>177</v>
      </c>
      <c r="C62" s="48"/>
      <c r="D62" s="48"/>
      <c r="E62" s="43">
        <v>4</v>
      </c>
      <c r="F62" s="45"/>
      <c r="G62" s="169"/>
      <c r="H62" s="170">
        <f t="shared" si="0"/>
        <v>0</v>
      </c>
      <c r="I62" s="170">
        <f t="shared" si="1"/>
        <v>0</v>
      </c>
      <c r="J62" s="170">
        <f t="shared" si="2"/>
        <v>0</v>
      </c>
      <c r="K62" s="170">
        <f t="shared" si="3"/>
        <v>0</v>
      </c>
      <c r="L62" s="140"/>
    </row>
    <row r="63" spans="1:12" ht="38.25">
      <c r="A63" s="33" t="s">
        <v>111</v>
      </c>
      <c r="B63" s="122" t="s">
        <v>178</v>
      </c>
      <c r="C63" s="49"/>
      <c r="D63" s="49"/>
      <c r="E63" s="173">
        <v>6</v>
      </c>
      <c r="F63" s="166"/>
      <c r="G63" s="169"/>
      <c r="H63" s="170">
        <f t="shared" si="0"/>
        <v>0</v>
      </c>
      <c r="I63" s="170">
        <f t="shared" si="1"/>
        <v>0</v>
      </c>
      <c r="J63" s="170">
        <f t="shared" si="2"/>
        <v>0</v>
      </c>
      <c r="K63" s="170">
        <f t="shared" si="3"/>
        <v>0</v>
      </c>
      <c r="L63" s="140"/>
    </row>
    <row r="64" spans="1:12" ht="12.75">
      <c r="A64" s="33" t="s">
        <v>112</v>
      </c>
      <c r="B64" s="100" t="s">
        <v>179</v>
      </c>
      <c r="C64" s="48"/>
      <c r="D64" s="48"/>
      <c r="E64" s="43">
        <v>15</v>
      </c>
      <c r="F64" s="45"/>
      <c r="G64" s="169"/>
      <c r="H64" s="170">
        <f t="shared" si="0"/>
        <v>0</v>
      </c>
      <c r="I64" s="170">
        <f t="shared" si="1"/>
        <v>0</v>
      </c>
      <c r="J64" s="170">
        <f t="shared" si="2"/>
        <v>0</v>
      </c>
      <c r="K64" s="170">
        <f t="shared" si="3"/>
        <v>0</v>
      </c>
      <c r="L64" s="140"/>
    </row>
    <row r="65" spans="1:12" ht="12.75">
      <c r="A65" s="33" t="s">
        <v>113</v>
      </c>
      <c r="B65" s="96" t="s">
        <v>180</v>
      </c>
      <c r="C65" s="48"/>
      <c r="D65" s="48"/>
      <c r="E65" s="43">
        <v>5</v>
      </c>
      <c r="F65" s="45"/>
      <c r="G65" s="169"/>
      <c r="H65" s="170">
        <f t="shared" si="0"/>
        <v>0</v>
      </c>
      <c r="I65" s="170">
        <f t="shared" si="1"/>
        <v>0</v>
      </c>
      <c r="J65" s="170">
        <f t="shared" si="2"/>
        <v>0</v>
      </c>
      <c r="K65" s="170">
        <f t="shared" si="3"/>
        <v>0</v>
      </c>
      <c r="L65" s="140"/>
    </row>
    <row r="66" spans="1:12" ht="12.75">
      <c r="A66" s="33" t="s">
        <v>115</v>
      </c>
      <c r="B66" s="100" t="s">
        <v>181</v>
      </c>
      <c r="C66" s="48"/>
      <c r="D66" s="48"/>
      <c r="E66" s="43">
        <v>8</v>
      </c>
      <c r="F66" s="45"/>
      <c r="G66" s="169"/>
      <c r="H66" s="170">
        <f t="shared" si="0"/>
        <v>0</v>
      </c>
      <c r="I66" s="170">
        <f t="shared" si="1"/>
        <v>0</v>
      </c>
      <c r="J66" s="170">
        <f t="shared" si="2"/>
        <v>0</v>
      </c>
      <c r="K66" s="170">
        <f t="shared" si="3"/>
        <v>0</v>
      </c>
      <c r="L66" s="140"/>
    </row>
    <row r="67" spans="1:12" ht="12.75">
      <c r="A67" s="33" t="s">
        <v>211</v>
      </c>
      <c r="B67" s="100" t="s">
        <v>182</v>
      </c>
      <c r="C67" s="48"/>
      <c r="D67" s="48"/>
      <c r="E67" s="43">
        <v>4</v>
      </c>
      <c r="F67" s="45"/>
      <c r="G67" s="169"/>
      <c r="H67" s="170">
        <f t="shared" si="0"/>
        <v>0</v>
      </c>
      <c r="I67" s="170">
        <f t="shared" si="1"/>
        <v>0</v>
      </c>
      <c r="J67" s="170">
        <f t="shared" si="2"/>
        <v>0</v>
      </c>
      <c r="K67" s="170">
        <f t="shared" si="3"/>
        <v>0</v>
      </c>
      <c r="L67" s="140"/>
    </row>
    <row r="68" spans="1:12" ht="12.75">
      <c r="A68" s="33" t="s">
        <v>212</v>
      </c>
      <c r="B68" s="100" t="s">
        <v>183</v>
      </c>
      <c r="C68" s="48"/>
      <c r="D68" s="48"/>
      <c r="E68" s="43">
        <v>2</v>
      </c>
      <c r="F68" s="45"/>
      <c r="G68" s="169"/>
      <c r="H68" s="170">
        <f t="shared" si="0"/>
        <v>0</v>
      </c>
      <c r="I68" s="170">
        <f t="shared" si="1"/>
        <v>0</v>
      </c>
      <c r="J68" s="170">
        <f t="shared" si="2"/>
        <v>0</v>
      </c>
      <c r="K68" s="170">
        <f t="shared" si="3"/>
        <v>0</v>
      </c>
      <c r="L68" s="140"/>
    </row>
    <row r="69" spans="1:12" ht="12" customHeight="1">
      <c r="A69" s="33" t="s">
        <v>117</v>
      </c>
      <c r="B69" s="59" t="s">
        <v>196</v>
      </c>
      <c r="C69" s="97"/>
      <c r="D69" s="97"/>
      <c r="E69" s="43">
        <v>75</v>
      </c>
      <c r="F69" s="176"/>
      <c r="G69" s="177"/>
      <c r="H69" s="170">
        <f t="shared" si="0"/>
        <v>0</v>
      </c>
      <c r="I69" s="170">
        <f t="shared" si="1"/>
        <v>0</v>
      </c>
      <c r="J69" s="170">
        <f t="shared" si="2"/>
        <v>0</v>
      </c>
      <c r="K69" s="170">
        <f t="shared" si="3"/>
        <v>0</v>
      </c>
      <c r="L69" s="140"/>
    </row>
    <row r="70" spans="1:12" ht="12" customHeight="1">
      <c r="A70" s="33" t="s">
        <v>118</v>
      </c>
      <c r="B70" s="59" t="s">
        <v>197</v>
      </c>
      <c r="C70" s="97"/>
      <c r="D70" s="97"/>
      <c r="E70" s="43">
        <v>50</v>
      </c>
      <c r="F70" s="176"/>
      <c r="G70" s="177"/>
      <c r="H70" s="170">
        <f t="shared" si="0"/>
        <v>0</v>
      </c>
      <c r="I70" s="170">
        <f t="shared" si="1"/>
        <v>0</v>
      </c>
      <c r="J70" s="170">
        <f t="shared" si="2"/>
        <v>0</v>
      </c>
      <c r="K70" s="170">
        <f t="shared" si="3"/>
        <v>0</v>
      </c>
      <c r="L70" s="140"/>
    </row>
    <row r="71" spans="1:12" ht="26.25" customHeight="1">
      <c r="A71" s="33" t="s">
        <v>140</v>
      </c>
      <c r="B71" s="59" t="s">
        <v>195</v>
      </c>
      <c r="C71" s="97"/>
      <c r="D71" s="97"/>
      <c r="E71" s="43">
        <v>2</v>
      </c>
      <c r="F71" s="176"/>
      <c r="G71" s="177"/>
      <c r="H71" s="170">
        <f t="shared" si="0"/>
        <v>0</v>
      </c>
      <c r="I71" s="170">
        <f t="shared" si="1"/>
        <v>0</v>
      </c>
      <c r="J71" s="170">
        <f t="shared" si="2"/>
        <v>0</v>
      </c>
      <c r="K71" s="170">
        <f t="shared" si="3"/>
        <v>0</v>
      </c>
      <c r="L71" s="140"/>
    </row>
    <row r="72" spans="1:12" ht="18.75" customHeight="1">
      <c r="A72" s="33" t="s">
        <v>141</v>
      </c>
      <c r="B72" s="59" t="s">
        <v>86</v>
      </c>
      <c r="C72" s="102"/>
      <c r="D72" s="102"/>
      <c r="E72" s="43">
        <v>10</v>
      </c>
      <c r="F72" s="45"/>
      <c r="G72" s="177"/>
      <c r="H72" s="170">
        <f aca="true" t="shared" si="4" ref="H72:H84">F72*G72+F72</f>
        <v>0</v>
      </c>
      <c r="I72" s="170">
        <f aca="true" t="shared" si="5" ref="I72:I84">E72*F72</f>
        <v>0</v>
      </c>
      <c r="J72" s="170">
        <f aca="true" t="shared" si="6" ref="J72:J84">I72*G72</f>
        <v>0</v>
      </c>
      <c r="K72" s="170">
        <f aca="true" t="shared" si="7" ref="K72:K84">I72*G72+I72</f>
        <v>0</v>
      </c>
      <c r="L72" s="140"/>
    </row>
    <row r="73" spans="1:12" ht="18" customHeight="1">
      <c r="A73" s="33" t="s">
        <v>142</v>
      </c>
      <c r="B73" s="59" t="s">
        <v>87</v>
      </c>
      <c r="C73" s="48"/>
      <c r="D73" s="48"/>
      <c r="E73" s="43">
        <v>20</v>
      </c>
      <c r="F73" s="45"/>
      <c r="G73" s="177"/>
      <c r="H73" s="170">
        <f t="shared" si="4"/>
        <v>0</v>
      </c>
      <c r="I73" s="170">
        <f t="shared" si="5"/>
        <v>0</v>
      </c>
      <c r="J73" s="170">
        <f t="shared" si="6"/>
        <v>0</v>
      </c>
      <c r="K73" s="170">
        <f t="shared" si="7"/>
        <v>0</v>
      </c>
      <c r="L73" s="140"/>
    </row>
    <row r="74" spans="1:12" ht="17.25" customHeight="1">
      <c r="A74" s="33" t="s">
        <v>143</v>
      </c>
      <c r="B74" s="59" t="s">
        <v>84</v>
      </c>
      <c r="C74" s="97"/>
      <c r="D74" s="97"/>
      <c r="E74" s="43">
        <v>2</v>
      </c>
      <c r="F74" s="176"/>
      <c r="G74" s="177"/>
      <c r="H74" s="170">
        <f t="shared" si="4"/>
        <v>0</v>
      </c>
      <c r="I74" s="170">
        <f t="shared" si="5"/>
        <v>0</v>
      </c>
      <c r="J74" s="170">
        <f t="shared" si="6"/>
        <v>0</v>
      </c>
      <c r="K74" s="170">
        <f t="shared" si="7"/>
        <v>0</v>
      </c>
      <c r="L74" s="140"/>
    </row>
    <row r="75" spans="1:12" ht="12.75">
      <c r="A75" s="33" t="s">
        <v>144</v>
      </c>
      <c r="B75" s="59" t="s">
        <v>201</v>
      </c>
      <c r="C75" s="97"/>
      <c r="D75" s="97"/>
      <c r="E75" s="43">
        <v>6</v>
      </c>
      <c r="F75" s="176"/>
      <c r="G75" s="177"/>
      <c r="H75" s="170">
        <f t="shared" si="4"/>
        <v>0</v>
      </c>
      <c r="I75" s="170">
        <f t="shared" si="5"/>
        <v>0</v>
      </c>
      <c r="J75" s="170">
        <f t="shared" si="6"/>
        <v>0</v>
      </c>
      <c r="K75" s="170">
        <f t="shared" si="7"/>
        <v>0</v>
      </c>
      <c r="L75" s="140"/>
    </row>
    <row r="76" spans="1:12" ht="12.75">
      <c r="A76" s="33" t="s">
        <v>213</v>
      </c>
      <c r="B76" s="141" t="s">
        <v>91</v>
      </c>
      <c r="C76" s="51"/>
      <c r="D76" s="48"/>
      <c r="E76" s="43">
        <v>6</v>
      </c>
      <c r="F76" s="45"/>
      <c r="G76" s="177"/>
      <c r="H76" s="170">
        <f t="shared" si="4"/>
        <v>0</v>
      </c>
      <c r="I76" s="170">
        <f t="shared" si="5"/>
        <v>0</v>
      </c>
      <c r="J76" s="170">
        <f t="shared" si="6"/>
        <v>0</v>
      </c>
      <c r="K76" s="170">
        <f t="shared" si="7"/>
        <v>0</v>
      </c>
      <c r="L76" s="140"/>
    </row>
    <row r="77" spans="1:12" ht="12.75">
      <c r="A77" s="33" t="s">
        <v>145</v>
      </c>
      <c r="B77" s="59" t="s">
        <v>185</v>
      </c>
      <c r="C77" s="128"/>
      <c r="D77" s="97"/>
      <c r="E77" s="43">
        <v>1</v>
      </c>
      <c r="F77" s="176"/>
      <c r="G77" s="177"/>
      <c r="H77" s="170">
        <f t="shared" si="4"/>
        <v>0</v>
      </c>
      <c r="I77" s="170">
        <f t="shared" si="5"/>
        <v>0</v>
      </c>
      <c r="J77" s="170">
        <f t="shared" si="6"/>
        <v>0</v>
      </c>
      <c r="K77" s="170">
        <f t="shared" si="7"/>
        <v>0</v>
      </c>
      <c r="L77" s="140"/>
    </row>
    <row r="78" spans="1:12" ht="12.75">
      <c r="A78" s="33" t="s">
        <v>146</v>
      </c>
      <c r="B78" s="59" t="s">
        <v>207</v>
      </c>
      <c r="C78" s="97"/>
      <c r="D78" s="97"/>
      <c r="E78" s="43">
        <v>15</v>
      </c>
      <c r="F78" s="176"/>
      <c r="G78" s="177"/>
      <c r="H78" s="170">
        <f t="shared" si="4"/>
        <v>0</v>
      </c>
      <c r="I78" s="170">
        <f t="shared" si="5"/>
        <v>0</v>
      </c>
      <c r="J78" s="170">
        <f t="shared" si="6"/>
        <v>0</v>
      </c>
      <c r="K78" s="170">
        <f t="shared" si="7"/>
        <v>0</v>
      </c>
      <c r="L78" s="140"/>
    </row>
    <row r="79" spans="1:12" ht="12.75">
      <c r="A79" s="33" t="s">
        <v>147</v>
      </c>
      <c r="B79" s="59" t="s">
        <v>97</v>
      </c>
      <c r="C79" s="97"/>
      <c r="D79" s="97"/>
      <c r="E79" s="43">
        <v>2</v>
      </c>
      <c r="F79" s="176"/>
      <c r="G79" s="177"/>
      <c r="H79" s="170">
        <f t="shared" si="4"/>
        <v>0</v>
      </c>
      <c r="I79" s="170">
        <f t="shared" si="5"/>
        <v>0</v>
      </c>
      <c r="J79" s="170">
        <f t="shared" si="6"/>
        <v>0</v>
      </c>
      <c r="K79" s="170">
        <f t="shared" si="7"/>
        <v>0</v>
      </c>
      <c r="L79" s="140"/>
    </row>
    <row r="80" spans="1:12" ht="12.75">
      <c r="A80" s="33" t="s">
        <v>148</v>
      </c>
      <c r="B80" s="59" t="s">
        <v>101</v>
      </c>
      <c r="C80" s="97"/>
      <c r="D80" s="97"/>
      <c r="E80" s="43">
        <v>8</v>
      </c>
      <c r="F80" s="176"/>
      <c r="G80" s="177"/>
      <c r="H80" s="170">
        <f t="shared" si="4"/>
        <v>0</v>
      </c>
      <c r="I80" s="170">
        <f t="shared" si="5"/>
        <v>0</v>
      </c>
      <c r="J80" s="170">
        <f t="shared" si="6"/>
        <v>0</v>
      </c>
      <c r="K80" s="170">
        <f t="shared" si="7"/>
        <v>0</v>
      </c>
      <c r="L80" s="140"/>
    </row>
    <row r="81" spans="1:12" ht="12.75">
      <c r="A81" s="33" t="s">
        <v>150</v>
      </c>
      <c r="B81" s="59" t="s">
        <v>209</v>
      </c>
      <c r="C81" s="104"/>
      <c r="D81" s="104"/>
      <c r="E81" s="173">
        <v>8</v>
      </c>
      <c r="F81" s="172"/>
      <c r="G81" s="177"/>
      <c r="H81" s="170">
        <f t="shared" si="4"/>
        <v>0</v>
      </c>
      <c r="I81" s="170">
        <f t="shared" si="5"/>
        <v>0</v>
      </c>
      <c r="J81" s="170">
        <f t="shared" si="6"/>
        <v>0</v>
      </c>
      <c r="K81" s="170">
        <f t="shared" si="7"/>
        <v>0</v>
      </c>
      <c r="L81" s="140"/>
    </row>
    <row r="82" spans="1:12" ht="12.75">
      <c r="A82" s="33" t="s">
        <v>152</v>
      </c>
      <c r="B82" s="59" t="s">
        <v>191</v>
      </c>
      <c r="C82" s="97"/>
      <c r="D82" s="97"/>
      <c r="E82" s="43">
        <v>50</v>
      </c>
      <c r="F82" s="176"/>
      <c r="G82" s="177"/>
      <c r="H82" s="170">
        <f t="shared" si="4"/>
        <v>0</v>
      </c>
      <c r="I82" s="170">
        <f t="shared" si="5"/>
        <v>0</v>
      </c>
      <c r="J82" s="170">
        <f t="shared" si="6"/>
        <v>0</v>
      </c>
      <c r="K82" s="170">
        <f t="shared" si="7"/>
        <v>0</v>
      </c>
      <c r="L82" s="140"/>
    </row>
    <row r="83" spans="1:12" ht="12.75">
      <c r="A83" s="33" t="s">
        <v>153</v>
      </c>
      <c r="B83" s="141" t="s">
        <v>109</v>
      </c>
      <c r="C83" s="105"/>
      <c r="D83" s="105"/>
      <c r="E83" s="43">
        <v>40</v>
      </c>
      <c r="F83" s="174"/>
      <c r="G83" s="177"/>
      <c r="H83" s="170">
        <f t="shared" si="4"/>
        <v>0</v>
      </c>
      <c r="I83" s="170">
        <f t="shared" si="5"/>
        <v>0</v>
      </c>
      <c r="J83" s="170">
        <f t="shared" si="6"/>
        <v>0</v>
      </c>
      <c r="K83" s="170">
        <f t="shared" si="7"/>
        <v>0</v>
      </c>
      <c r="L83" s="140"/>
    </row>
    <row r="84" spans="1:12" s="114" customFormat="1" ht="12.75">
      <c r="A84" s="33" t="s">
        <v>154</v>
      </c>
      <c r="B84" s="156" t="s">
        <v>208</v>
      </c>
      <c r="C84" s="97"/>
      <c r="D84" s="97"/>
      <c r="E84" s="43">
        <v>3</v>
      </c>
      <c r="F84" s="176"/>
      <c r="G84" s="177"/>
      <c r="H84" s="170">
        <f t="shared" si="4"/>
        <v>0</v>
      </c>
      <c r="I84" s="170">
        <f t="shared" si="5"/>
        <v>0</v>
      </c>
      <c r="J84" s="170">
        <f t="shared" si="6"/>
        <v>0</v>
      </c>
      <c r="K84" s="170">
        <f t="shared" si="7"/>
        <v>0</v>
      </c>
      <c r="L84" s="157"/>
    </row>
    <row r="85" spans="1:12" s="114" customFormat="1" ht="78" customHeight="1" thickBot="1">
      <c r="A85" s="159" t="s">
        <v>155</v>
      </c>
      <c r="B85" s="162" t="s">
        <v>192</v>
      </c>
      <c r="C85" s="155"/>
      <c r="D85" s="155"/>
      <c r="E85" s="160">
        <v>140</v>
      </c>
      <c r="F85" s="178"/>
      <c r="G85" s="179"/>
      <c r="H85" s="152">
        <f>F85*G85+F85</f>
        <v>0</v>
      </c>
      <c r="I85" s="152">
        <f>E85*F85</f>
        <v>0</v>
      </c>
      <c r="J85" s="152">
        <f>I85*G85</f>
        <v>0</v>
      </c>
      <c r="K85" s="152">
        <f>I85*G85+I85</f>
        <v>0</v>
      </c>
      <c r="L85" s="161"/>
    </row>
    <row r="86" spans="7:11" ht="13.5" thickBot="1">
      <c r="G86" s="148"/>
      <c r="H86" s="148"/>
      <c r="I86" s="36">
        <f>SUM(I6:I85)</f>
        <v>0</v>
      </c>
      <c r="J86" s="36">
        <f>SUM(J6:J85)</f>
        <v>0</v>
      </c>
      <c r="K86" s="31">
        <f>SUM(K6:K85)</f>
        <v>0</v>
      </c>
    </row>
    <row r="87" spans="7:11" ht="12.75">
      <c r="G87" s="148"/>
      <c r="H87" s="148"/>
      <c r="I87" s="148"/>
      <c r="J87" s="148"/>
      <c r="K87" s="148"/>
    </row>
    <row r="88" spans="7:9" ht="12.75">
      <c r="G88" s="65"/>
      <c r="H88" s="66"/>
      <c r="I88" s="67"/>
    </row>
    <row r="89" spans="1:6" ht="13.5" thickBot="1">
      <c r="A89" s="191" t="s">
        <v>14</v>
      </c>
      <c r="B89" s="192"/>
      <c r="C89" s="192"/>
      <c r="D89" s="192"/>
      <c r="E89" s="192"/>
      <c r="F89" s="192"/>
    </row>
    <row r="90" spans="1:6" ht="13.5" thickBot="1">
      <c r="A90" s="22" t="s">
        <v>62</v>
      </c>
      <c r="B90" s="23"/>
      <c r="C90" s="28">
        <v>37039.98</v>
      </c>
      <c r="D90" s="147"/>
      <c r="E90" s="148"/>
      <c r="F90" s="148"/>
    </row>
    <row r="91" spans="1:6" ht="13.5" thickBot="1">
      <c r="A91" s="24" t="s">
        <v>63</v>
      </c>
      <c r="B91" s="25"/>
      <c r="C91" s="29">
        <v>40003.18</v>
      </c>
      <c r="D91" s="147"/>
      <c r="E91" s="148"/>
      <c r="F91" s="148"/>
    </row>
    <row r="92" spans="1:11" ht="12.75">
      <c r="A92" s="61" t="s">
        <v>49</v>
      </c>
      <c r="B92" s="62"/>
      <c r="C92" s="63"/>
      <c r="D92" s="64"/>
      <c r="E92" s="65"/>
      <c r="F92" s="65"/>
      <c r="G92" s="71"/>
      <c r="H92" s="71"/>
      <c r="I92" s="71"/>
      <c r="J92" s="71"/>
      <c r="K92" s="70"/>
    </row>
    <row r="93" spans="1:11" ht="12.75">
      <c r="A93" s="2"/>
      <c r="B93" s="2"/>
      <c r="C93" s="132"/>
      <c r="D93" s="72"/>
      <c r="E93" s="72"/>
      <c r="F93" s="73"/>
      <c r="G93" s="73"/>
      <c r="H93" s="73"/>
      <c r="I93" s="73"/>
      <c r="J93" s="73"/>
      <c r="K93" s="72"/>
    </row>
    <row r="94" spans="1:11" ht="12.75">
      <c r="A94" s="2"/>
      <c r="B94" s="142"/>
      <c r="C94" s="72"/>
      <c r="D94" s="72"/>
      <c r="E94" s="72"/>
      <c r="F94" s="73"/>
      <c r="G94" s="73"/>
      <c r="H94" s="73"/>
      <c r="I94" s="73"/>
      <c r="J94" s="73"/>
      <c r="K94" s="72"/>
    </row>
    <row r="95" spans="1:11" ht="12.75">
      <c r="A95" s="2"/>
      <c r="B95" s="20"/>
      <c r="F95" s="3"/>
      <c r="G95" s="3"/>
      <c r="H95" s="3"/>
      <c r="I95" s="3"/>
      <c r="J95" s="3"/>
      <c r="K95" s="3"/>
    </row>
    <row r="96" spans="1:11" ht="12.75">
      <c r="A96" s="2"/>
      <c r="B96" s="20"/>
      <c r="F96" s="3"/>
      <c r="G96" s="3"/>
      <c r="H96" s="3"/>
      <c r="I96" s="3"/>
      <c r="J96" s="3"/>
      <c r="K96" s="3"/>
    </row>
    <row r="97" spans="1:11" ht="12.75">
      <c r="A97" s="2"/>
      <c r="B97" s="20"/>
      <c r="F97" s="3"/>
      <c r="G97" s="3"/>
      <c r="H97" s="3"/>
      <c r="I97" s="3"/>
      <c r="J97" s="3"/>
      <c r="K97" s="3"/>
    </row>
    <row r="98" spans="1:11" ht="12.75">
      <c r="A98" s="2"/>
      <c r="B98" s="74"/>
      <c r="F98" s="3"/>
      <c r="G98" s="3"/>
      <c r="H98" s="3"/>
      <c r="I98" s="3"/>
      <c r="J98" s="3"/>
      <c r="K98" s="3"/>
    </row>
    <row r="99" spans="1:11" ht="12.75">
      <c r="A99" s="2"/>
      <c r="B99" s="20"/>
      <c r="F99" s="3"/>
      <c r="G99" s="3"/>
      <c r="H99" s="3"/>
      <c r="I99" s="3"/>
      <c r="J99" s="3"/>
      <c r="K99" s="3"/>
    </row>
    <row r="100" spans="1:11" ht="12.75">
      <c r="A100" s="2"/>
      <c r="B100" s="20"/>
      <c r="F100" s="3"/>
      <c r="G100" s="3"/>
      <c r="H100" s="3"/>
      <c r="I100" s="3"/>
      <c r="J100" s="3"/>
      <c r="K100" s="3"/>
    </row>
    <row r="101" ht="12.75">
      <c r="K101" s="3"/>
    </row>
    <row r="103" ht="13.5" customHeight="1"/>
  </sheetData>
  <sheetProtection/>
  <mergeCells count="2">
    <mergeCell ref="A2:B2"/>
    <mergeCell ref="A89:F89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00390625" style="0" customWidth="1"/>
    <col min="2" max="2" width="65.8515625" style="107" customWidth="1"/>
    <col min="3" max="3" width="14.57421875" style="0" customWidth="1"/>
    <col min="4" max="4" width="15.57421875" style="0" customWidth="1"/>
    <col min="5" max="5" width="7.28125" style="0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5.7109375" style="0" customWidth="1"/>
  </cols>
  <sheetData>
    <row r="1" spans="1:9" ht="18.75">
      <c r="A1" s="2"/>
      <c r="B1" s="80" t="s">
        <v>10</v>
      </c>
      <c r="F1" s="3"/>
      <c r="I1" s="4" t="s">
        <v>65</v>
      </c>
    </row>
    <row r="2" spans="1:6" ht="13.5" thickBot="1">
      <c r="A2" s="81" t="s">
        <v>219</v>
      </c>
      <c r="B2" s="82"/>
      <c r="F2" s="3"/>
    </row>
    <row r="3" spans="1:12" ht="32.25" thickBot="1">
      <c r="A3" s="83" t="s">
        <v>12</v>
      </c>
      <c r="B3" s="84" t="s">
        <v>13</v>
      </c>
      <c r="C3" s="85" t="s">
        <v>1</v>
      </c>
      <c r="D3" s="86" t="s">
        <v>0</v>
      </c>
      <c r="E3" s="85" t="s">
        <v>64</v>
      </c>
      <c r="F3" s="87" t="s">
        <v>50</v>
      </c>
      <c r="G3" s="88" t="s">
        <v>51</v>
      </c>
      <c r="H3" s="89" t="s">
        <v>73</v>
      </c>
      <c r="I3" s="88" t="s">
        <v>53</v>
      </c>
      <c r="J3" s="89" t="s">
        <v>74</v>
      </c>
      <c r="K3" s="88" t="s">
        <v>11</v>
      </c>
      <c r="L3" s="138" t="s">
        <v>193</v>
      </c>
    </row>
    <row r="4" spans="1:12" ht="13.5" customHeight="1" thickBot="1">
      <c r="A4" s="5" t="s">
        <v>2</v>
      </c>
      <c r="B4" s="90" t="s">
        <v>3</v>
      </c>
      <c r="C4" s="8" t="s">
        <v>4</v>
      </c>
      <c r="D4" s="91" t="s">
        <v>5</v>
      </c>
      <c r="E4" s="8" t="s">
        <v>6</v>
      </c>
      <c r="F4" s="9" t="s">
        <v>7</v>
      </c>
      <c r="G4" s="8" t="s">
        <v>8</v>
      </c>
      <c r="H4" s="7" t="s">
        <v>55</v>
      </c>
      <c r="I4" s="8" t="s">
        <v>56</v>
      </c>
      <c r="J4" s="7" t="s">
        <v>57</v>
      </c>
      <c r="K4" s="8" t="s">
        <v>58</v>
      </c>
      <c r="L4" s="8" t="s">
        <v>194</v>
      </c>
    </row>
    <row r="5" spans="1:12" ht="13.5" thickBot="1">
      <c r="A5" s="10"/>
      <c r="B5" s="136"/>
      <c r="C5" s="137"/>
      <c r="D5" s="136"/>
      <c r="E5" s="13"/>
      <c r="F5" s="14"/>
      <c r="G5" s="13"/>
      <c r="H5" s="12" t="s">
        <v>59</v>
      </c>
      <c r="I5" s="13" t="s">
        <v>9</v>
      </c>
      <c r="J5" s="12" t="s">
        <v>60</v>
      </c>
      <c r="K5" s="13" t="s">
        <v>61</v>
      </c>
      <c r="L5" s="42"/>
    </row>
    <row r="6" spans="1:12" ht="12" customHeight="1">
      <c r="A6" s="32" t="s">
        <v>15</v>
      </c>
      <c r="B6" s="151" t="s">
        <v>75</v>
      </c>
      <c r="C6" s="92"/>
      <c r="D6" s="92"/>
      <c r="E6" s="46">
        <v>80</v>
      </c>
      <c r="F6" s="93"/>
      <c r="G6" s="94"/>
      <c r="H6" s="95">
        <f>F6*G6+F6</f>
        <v>0</v>
      </c>
      <c r="I6" s="95">
        <f>E6*F6</f>
        <v>0</v>
      </c>
      <c r="J6" s="95">
        <f>I6*G6</f>
        <v>0</v>
      </c>
      <c r="K6" s="95">
        <f>I6*G6+I6</f>
        <v>0</v>
      </c>
      <c r="L6" s="139"/>
    </row>
    <row r="7" spans="1:12" ht="12" customHeight="1">
      <c r="A7" s="33" t="s">
        <v>16</v>
      </c>
      <c r="B7" s="40" t="s">
        <v>120</v>
      </c>
      <c r="C7" s="51"/>
      <c r="D7" s="48"/>
      <c r="E7" s="43">
        <v>10</v>
      </c>
      <c r="F7" s="98"/>
      <c r="G7" s="158"/>
      <c r="H7" s="99">
        <f>F7*G7+F7</f>
        <v>0</v>
      </c>
      <c r="I7" s="99">
        <f>E7*F7</f>
        <v>0</v>
      </c>
      <c r="J7" s="99">
        <f>I7*G7</f>
        <v>0</v>
      </c>
      <c r="K7" s="99">
        <f>I7*G7+I7</f>
        <v>0</v>
      </c>
      <c r="L7" s="140"/>
    </row>
    <row r="8" spans="1:12" ht="12" customHeight="1">
      <c r="A8" s="33" t="s">
        <v>17</v>
      </c>
      <c r="B8" s="141" t="s">
        <v>76</v>
      </c>
      <c r="C8" s="51"/>
      <c r="D8" s="48"/>
      <c r="E8" s="101">
        <v>40</v>
      </c>
      <c r="F8" s="98"/>
      <c r="G8" s="158"/>
      <c r="H8" s="99">
        <f aca="true" t="shared" si="0" ref="H8:H26">F8*G8+F8</f>
        <v>0</v>
      </c>
      <c r="I8" s="99">
        <f aca="true" t="shared" si="1" ref="I8:I26">E8*F8</f>
        <v>0</v>
      </c>
      <c r="J8" s="99">
        <f aca="true" t="shared" si="2" ref="J8:J26">I8*G8</f>
        <v>0</v>
      </c>
      <c r="K8" s="99">
        <f aca="true" t="shared" si="3" ref="K8:K26">I8*G8+I8</f>
        <v>0</v>
      </c>
      <c r="L8" s="140"/>
    </row>
    <row r="9" spans="1:12" ht="12.75">
      <c r="A9" s="33" t="s">
        <v>18</v>
      </c>
      <c r="B9" s="141" t="s">
        <v>77</v>
      </c>
      <c r="C9" s="97"/>
      <c r="D9" s="97"/>
      <c r="E9" s="39">
        <v>6</v>
      </c>
      <c r="F9" s="98"/>
      <c r="G9" s="158"/>
      <c r="H9" s="99">
        <f t="shared" si="0"/>
        <v>0</v>
      </c>
      <c r="I9" s="99">
        <f t="shared" si="1"/>
        <v>0</v>
      </c>
      <c r="J9" s="99">
        <f t="shared" si="2"/>
        <v>0</v>
      </c>
      <c r="K9" s="99">
        <f t="shared" si="3"/>
        <v>0</v>
      </c>
      <c r="L9" s="140"/>
    </row>
    <row r="10" spans="1:12" ht="12.75">
      <c r="A10" s="33" t="s">
        <v>19</v>
      </c>
      <c r="B10" s="141" t="s">
        <v>78</v>
      </c>
      <c r="C10" s="97"/>
      <c r="D10" s="97"/>
      <c r="E10" s="39">
        <v>20</v>
      </c>
      <c r="F10" s="98"/>
      <c r="G10" s="158"/>
      <c r="H10" s="99">
        <f t="shared" si="0"/>
        <v>0</v>
      </c>
      <c r="I10" s="99">
        <f t="shared" si="1"/>
        <v>0</v>
      </c>
      <c r="J10" s="99">
        <f t="shared" si="2"/>
        <v>0</v>
      </c>
      <c r="K10" s="99">
        <f t="shared" si="3"/>
        <v>0</v>
      </c>
      <c r="L10" s="140"/>
    </row>
    <row r="11" spans="1:12" ht="12.75">
      <c r="A11" s="33" t="s">
        <v>20</v>
      </c>
      <c r="B11" s="141" t="s">
        <v>79</v>
      </c>
      <c r="C11" s="97"/>
      <c r="D11" s="97"/>
      <c r="E11" s="39">
        <v>4</v>
      </c>
      <c r="F11" s="98"/>
      <c r="G11" s="158"/>
      <c r="H11" s="99">
        <f t="shared" si="0"/>
        <v>0</v>
      </c>
      <c r="I11" s="99">
        <f t="shared" si="1"/>
        <v>0</v>
      </c>
      <c r="J11" s="99">
        <f t="shared" si="2"/>
        <v>0</v>
      </c>
      <c r="K11" s="99">
        <f t="shared" si="3"/>
        <v>0</v>
      </c>
      <c r="L11" s="140"/>
    </row>
    <row r="12" spans="1:12" ht="25.5">
      <c r="A12" s="33" t="s">
        <v>21</v>
      </c>
      <c r="B12" s="59" t="s">
        <v>217</v>
      </c>
      <c r="C12" s="97"/>
      <c r="D12" s="97"/>
      <c r="E12" s="39">
        <v>22</v>
      </c>
      <c r="F12" s="98"/>
      <c r="G12" s="158"/>
      <c r="H12" s="99">
        <f t="shared" si="0"/>
        <v>0</v>
      </c>
      <c r="I12" s="99">
        <f t="shared" si="1"/>
        <v>0</v>
      </c>
      <c r="J12" s="99">
        <f t="shared" si="2"/>
        <v>0</v>
      </c>
      <c r="K12" s="99">
        <f t="shared" si="3"/>
        <v>0</v>
      </c>
      <c r="L12" s="140"/>
    </row>
    <row r="13" spans="1:12" ht="12.75">
      <c r="A13" s="33" t="s">
        <v>22</v>
      </c>
      <c r="B13" s="141" t="s">
        <v>80</v>
      </c>
      <c r="C13" s="97"/>
      <c r="D13" s="97"/>
      <c r="E13" s="39">
        <v>6</v>
      </c>
      <c r="F13" s="98"/>
      <c r="G13" s="158"/>
      <c r="H13" s="99">
        <f t="shared" si="0"/>
        <v>0</v>
      </c>
      <c r="I13" s="99">
        <f t="shared" si="1"/>
        <v>0</v>
      </c>
      <c r="J13" s="99">
        <f t="shared" si="2"/>
        <v>0</v>
      </c>
      <c r="K13" s="99">
        <f t="shared" si="3"/>
        <v>0</v>
      </c>
      <c r="L13" s="140"/>
    </row>
    <row r="14" spans="1:12" ht="12.75">
      <c r="A14" s="33" t="s">
        <v>23</v>
      </c>
      <c r="B14" s="141" t="s">
        <v>81</v>
      </c>
      <c r="C14" s="97"/>
      <c r="D14" s="97"/>
      <c r="E14" s="39">
        <v>3</v>
      </c>
      <c r="F14" s="98"/>
      <c r="G14" s="158"/>
      <c r="H14" s="99">
        <f t="shared" si="0"/>
        <v>0</v>
      </c>
      <c r="I14" s="99">
        <f t="shared" si="1"/>
        <v>0</v>
      </c>
      <c r="J14" s="99">
        <f t="shared" si="2"/>
        <v>0</v>
      </c>
      <c r="K14" s="99">
        <f t="shared" si="3"/>
        <v>0</v>
      </c>
      <c r="L14" s="140"/>
    </row>
    <row r="15" spans="1:12" ht="12.75">
      <c r="A15" s="33" t="s">
        <v>24</v>
      </c>
      <c r="B15" s="141" t="s">
        <v>82</v>
      </c>
      <c r="C15" s="133"/>
      <c r="D15" s="97"/>
      <c r="E15" s="39">
        <v>50</v>
      </c>
      <c r="F15" s="98"/>
      <c r="G15" s="158"/>
      <c r="H15" s="99">
        <f t="shared" si="0"/>
        <v>0</v>
      </c>
      <c r="I15" s="99">
        <f t="shared" si="1"/>
        <v>0</v>
      </c>
      <c r="J15" s="99">
        <f t="shared" si="2"/>
        <v>0</v>
      </c>
      <c r="K15" s="99">
        <f t="shared" si="3"/>
        <v>0</v>
      </c>
      <c r="L15" s="140"/>
    </row>
    <row r="16" spans="1:12" ht="12.75">
      <c r="A16" s="33" t="s">
        <v>25</v>
      </c>
      <c r="B16" s="141" t="s">
        <v>83</v>
      </c>
      <c r="C16" s="133"/>
      <c r="D16" s="97"/>
      <c r="E16" s="39">
        <v>30</v>
      </c>
      <c r="F16" s="98"/>
      <c r="G16" s="158"/>
      <c r="H16" s="99">
        <f t="shared" si="0"/>
        <v>0</v>
      </c>
      <c r="I16" s="99">
        <f t="shared" si="1"/>
        <v>0</v>
      </c>
      <c r="J16" s="99">
        <f t="shared" si="2"/>
        <v>0</v>
      </c>
      <c r="K16" s="99">
        <f t="shared" si="3"/>
        <v>0</v>
      </c>
      <c r="L16" s="140"/>
    </row>
    <row r="17" spans="1:12" ht="12.75">
      <c r="A17" s="33" t="s">
        <v>26</v>
      </c>
      <c r="B17" s="156" t="s">
        <v>184</v>
      </c>
      <c r="C17" s="51"/>
      <c r="D17" s="48"/>
      <c r="E17" s="39">
        <v>260</v>
      </c>
      <c r="F17" s="98"/>
      <c r="G17" s="158"/>
      <c r="H17" s="99">
        <f t="shared" si="0"/>
        <v>0</v>
      </c>
      <c r="I17" s="99">
        <f t="shared" si="1"/>
        <v>0</v>
      </c>
      <c r="J17" s="99">
        <f t="shared" si="2"/>
        <v>0</v>
      </c>
      <c r="K17" s="99">
        <f t="shared" si="3"/>
        <v>0</v>
      </c>
      <c r="L17" s="140"/>
    </row>
    <row r="18" spans="1:12" ht="29.25" customHeight="1">
      <c r="A18" s="33" t="s">
        <v>27</v>
      </c>
      <c r="B18" s="59" t="s">
        <v>204</v>
      </c>
      <c r="C18" s="133"/>
      <c r="D18" s="97"/>
      <c r="E18" s="39">
        <v>40</v>
      </c>
      <c r="F18" s="98"/>
      <c r="G18" s="158"/>
      <c r="H18" s="99">
        <f t="shared" si="0"/>
        <v>0</v>
      </c>
      <c r="I18" s="99">
        <f t="shared" si="1"/>
        <v>0</v>
      </c>
      <c r="J18" s="99">
        <f t="shared" si="2"/>
        <v>0</v>
      </c>
      <c r="K18" s="99">
        <f t="shared" si="3"/>
        <v>0</v>
      </c>
      <c r="L18" s="140"/>
    </row>
    <row r="19" spans="1:12" ht="12.75">
      <c r="A19" s="33" t="s">
        <v>28</v>
      </c>
      <c r="B19" s="59" t="s">
        <v>85</v>
      </c>
      <c r="C19" s="97"/>
      <c r="D19" s="97"/>
      <c r="E19" s="39">
        <v>12</v>
      </c>
      <c r="F19" s="98"/>
      <c r="G19" s="158"/>
      <c r="H19" s="99">
        <f t="shared" si="0"/>
        <v>0</v>
      </c>
      <c r="I19" s="99">
        <f t="shared" si="1"/>
        <v>0</v>
      </c>
      <c r="J19" s="99">
        <f t="shared" si="2"/>
        <v>0</v>
      </c>
      <c r="K19" s="99">
        <f t="shared" si="3"/>
        <v>0</v>
      </c>
      <c r="L19" s="140"/>
    </row>
    <row r="20" spans="1:12" ht="12.75">
      <c r="A20" s="33" t="s">
        <v>29</v>
      </c>
      <c r="B20" s="59" t="s">
        <v>202</v>
      </c>
      <c r="C20" s="97"/>
      <c r="D20" s="97"/>
      <c r="E20" s="103">
        <v>4</v>
      </c>
      <c r="F20" s="98"/>
      <c r="G20" s="158"/>
      <c r="H20" s="99">
        <f t="shared" si="0"/>
        <v>0</v>
      </c>
      <c r="I20" s="99">
        <f t="shared" si="1"/>
        <v>0</v>
      </c>
      <c r="J20" s="99">
        <f t="shared" si="2"/>
        <v>0</v>
      </c>
      <c r="K20" s="99">
        <f t="shared" si="3"/>
        <v>0</v>
      </c>
      <c r="L20" s="140"/>
    </row>
    <row r="21" spans="1:12" ht="12.75">
      <c r="A21" s="33" t="s">
        <v>30</v>
      </c>
      <c r="B21" s="149" t="s">
        <v>88</v>
      </c>
      <c r="C21" s="97"/>
      <c r="D21" s="97"/>
      <c r="E21" s="39">
        <v>90</v>
      </c>
      <c r="F21" s="98"/>
      <c r="G21" s="158"/>
      <c r="H21" s="99">
        <f t="shared" si="0"/>
        <v>0</v>
      </c>
      <c r="I21" s="99">
        <f t="shared" si="1"/>
        <v>0</v>
      </c>
      <c r="J21" s="99">
        <f t="shared" si="2"/>
        <v>0</v>
      </c>
      <c r="K21" s="99">
        <f t="shared" si="3"/>
        <v>0</v>
      </c>
      <c r="L21" s="140"/>
    </row>
    <row r="22" spans="1:12" ht="12.75">
      <c r="A22" s="33" t="s">
        <v>31</v>
      </c>
      <c r="B22" s="149" t="s">
        <v>89</v>
      </c>
      <c r="C22" s="97"/>
      <c r="D22" s="97"/>
      <c r="E22" s="103">
        <v>50</v>
      </c>
      <c r="F22" s="98"/>
      <c r="G22" s="158"/>
      <c r="H22" s="99">
        <f t="shared" si="0"/>
        <v>0</v>
      </c>
      <c r="I22" s="99">
        <f t="shared" si="1"/>
        <v>0</v>
      </c>
      <c r="J22" s="99">
        <f t="shared" si="2"/>
        <v>0</v>
      </c>
      <c r="K22" s="99">
        <f t="shared" si="3"/>
        <v>0</v>
      </c>
      <c r="L22" s="140"/>
    </row>
    <row r="23" spans="1:12" ht="25.5">
      <c r="A23" s="33" t="s">
        <v>32</v>
      </c>
      <c r="B23" s="59" t="s">
        <v>203</v>
      </c>
      <c r="C23" s="97"/>
      <c r="D23" s="97"/>
      <c r="E23" s="103">
        <v>80</v>
      </c>
      <c r="F23" s="98"/>
      <c r="G23" s="158"/>
      <c r="H23" s="99">
        <f t="shared" si="0"/>
        <v>0</v>
      </c>
      <c r="I23" s="99">
        <f t="shared" si="1"/>
        <v>0</v>
      </c>
      <c r="J23" s="99">
        <f t="shared" si="2"/>
        <v>0</v>
      </c>
      <c r="K23" s="99">
        <f t="shared" si="3"/>
        <v>0</v>
      </c>
      <c r="L23" s="140"/>
    </row>
    <row r="24" spans="1:12" ht="25.5">
      <c r="A24" s="33" t="s">
        <v>33</v>
      </c>
      <c r="B24" s="59" t="s">
        <v>90</v>
      </c>
      <c r="C24" s="97"/>
      <c r="D24" s="97"/>
      <c r="E24" s="103">
        <v>5</v>
      </c>
      <c r="F24" s="98"/>
      <c r="G24" s="158"/>
      <c r="H24" s="99">
        <f t="shared" si="0"/>
        <v>0</v>
      </c>
      <c r="I24" s="99">
        <f t="shared" si="1"/>
        <v>0</v>
      </c>
      <c r="J24" s="99">
        <f t="shared" si="2"/>
        <v>0</v>
      </c>
      <c r="K24" s="99">
        <f t="shared" si="3"/>
        <v>0</v>
      </c>
      <c r="L24" s="140"/>
    </row>
    <row r="25" spans="1:12" ht="16.5" customHeight="1">
      <c r="A25" s="33" t="s">
        <v>34</v>
      </c>
      <c r="B25" s="59" t="s">
        <v>114</v>
      </c>
      <c r="C25" s="150"/>
      <c r="D25" s="106"/>
      <c r="E25" s="50">
        <v>50</v>
      </c>
      <c r="F25" s="105"/>
      <c r="G25" s="158"/>
      <c r="H25" s="99">
        <f t="shared" si="0"/>
        <v>0</v>
      </c>
      <c r="I25" s="99">
        <f t="shared" si="1"/>
        <v>0</v>
      </c>
      <c r="J25" s="99">
        <f t="shared" si="2"/>
        <v>0</v>
      </c>
      <c r="K25" s="99">
        <f t="shared" si="3"/>
        <v>0</v>
      </c>
      <c r="L25" s="140"/>
    </row>
    <row r="26" spans="1:12" ht="12.75">
      <c r="A26" s="33" t="s">
        <v>35</v>
      </c>
      <c r="B26" s="141" t="s">
        <v>116</v>
      </c>
      <c r="C26" s="97"/>
      <c r="D26" s="97"/>
      <c r="E26" s="39">
        <v>3</v>
      </c>
      <c r="F26" s="98"/>
      <c r="G26" s="158"/>
      <c r="H26" s="99">
        <f t="shared" si="0"/>
        <v>0</v>
      </c>
      <c r="I26" s="99">
        <f t="shared" si="1"/>
        <v>0</v>
      </c>
      <c r="J26" s="99">
        <f t="shared" si="2"/>
        <v>0</v>
      </c>
      <c r="K26" s="99">
        <f t="shared" si="3"/>
        <v>0</v>
      </c>
      <c r="L26" s="140"/>
    </row>
    <row r="27" spans="1:11" ht="13.5" thickBot="1">
      <c r="A27" s="2"/>
      <c r="F27" s="3"/>
      <c r="G27" s="108"/>
      <c r="H27" s="3"/>
      <c r="I27" s="109">
        <f>SUM(I6:I26)</f>
        <v>0</v>
      </c>
      <c r="J27" s="109">
        <f>SUM(J6:J26)</f>
        <v>0</v>
      </c>
      <c r="K27" s="110">
        <f>SUM(K6:K26)</f>
        <v>0</v>
      </c>
    </row>
    <row r="28" spans="1:6" ht="15" customHeight="1" thickBot="1">
      <c r="A28" s="2"/>
      <c r="F28" s="3"/>
    </row>
    <row r="29" spans="1:11" ht="13.5" thickBot="1">
      <c r="A29" s="22" t="s">
        <v>62</v>
      </c>
      <c r="B29" s="23"/>
      <c r="C29" s="28">
        <f>I27</f>
        <v>0</v>
      </c>
      <c r="D29" s="147"/>
      <c r="E29" s="148"/>
      <c r="F29" s="148"/>
      <c r="G29" s="148"/>
      <c r="H29" s="148"/>
      <c r="I29" s="148"/>
      <c r="J29" s="148"/>
      <c r="K29" s="148"/>
    </row>
    <row r="30" spans="1:11" ht="13.5" thickBot="1">
      <c r="A30" s="24" t="s">
        <v>63</v>
      </c>
      <c r="B30" s="25"/>
      <c r="C30" s="29">
        <f>K27</f>
        <v>0</v>
      </c>
      <c r="D30" s="147"/>
      <c r="E30" s="148"/>
      <c r="F30" s="148"/>
      <c r="G30" s="148"/>
      <c r="H30" s="148"/>
      <c r="I30" s="148"/>
      <c r="J30" s="148"/>
      <c r="K30" s="148"/>
    </row>
    <row r="31" spans="1:9" ht="12.75">
      <c r="A31" s="61" t="s">
        <v>49</v>
      </c>
      <c r="B31" s="62"/>
      <c r="C31" s="63"/>
      <c r="D31" s="64"/>
      <c r="E31" s="65"/>
      <c r="F31" s="65"/>
      <c r="G31" s="65"/>
      <c r="H31" s="66"/>
      <c r="I31" s="67"/>
    </row>
    <row r="33" spans="1:6" ht="12.75">
      <c r="A33" s="191" t="s">
        <v>14</v>
      </c>
      <c r="B33" s="193"/>
      <c r="C33" s="20"/>
      <c r="D33" s="20"/>
      <c r="E33" s="20"/>
      <c r="F33" s="20"/>
    </row>
    <row r="34" spans="1:11" ht="12.75">
      <c r="A34" s="2"/>
      <c r="F34" s="3"/>
      <c r="G34" s="112"/>
      <c r="H34" s="3"/>
      <c r="I34" s="3"/>
      <c r="J34" s="3"/>
      <c r="K34" s="3"/>
    </row>
    <row r="35" spans="1:11" ht="12.75">
      <c r="A35" s="2"/>
      <c r="B35" s="113"/>
      <c r="E35" s="20"/>
      <c r="F35" s="3"/>
      <c r="G35" s="112"/>
      <c r="H35" s="3"/>
      <c r="I35" s="3"/>
      <c r="J35" s="3"/>
      <c r="K35" s="3"/>
    </row>
    <row r="36" spans="1:11" ht="12.75">
      <c r="A36" s="2"/>
      <c r="B36" s="113"/>
      <c r="E36" s="20"/>
      <c r="F36" s="3"/>
      <c r="G36" s="112"/>
      <c r="H36" s="3"/>
      <c r="I36" s="3"/>
      <c r="J36" s="3"/>
      <c r="K36" s="3"/>
    </row>
    <row r="37" spans="1:11" ht="12.75">
      <c r="A37" s="2"/>
      <c r="B37" s="143"/>
      <c r="E37" s="20"/>
      <c r="F37" s="3"/>
      <c r="G37" s="112"/>
      <c r="H37" s="3"/>
      <c r="I37" s="3"/>
      <c r="J37" s="3"/>
      <c r="K37" s="3"/>
    </row>
    <row r="38" spans="1:11" ht="12.75">
      <c r="A38" s="2"/>
      <c r="B38" s="113"/>
      <c r="D38" s="114"/>
      <c r="E38" s="20"/>
      <c r="F38" s="3"/>
      <c r="G38" s="112"/>
      <c r="H38" s="3"/>
      <c r="I38" s="3"/>
      <c r="J38" s="3"/>
      <c r="K38" s="3"/>
    </row>
    <row r="39" spans="1:11" ht="12.75">
      <c r="A39" s="2"/>
      <c r="B39" s="146"/>
      <c r="E39" s="20"/>
      <c r="F39" s="3"/>
      <c r="G39" s="112"/>
      <c r="H39" s="3"/>
      <c r="I39" s="3"/>
      <c r="J39" s="3"/>
      <c r="K39" s="3"/>
    </row>
    <row r="40" spans="1:11" ht="12.75">
      <c r="A40" s="2"/>
      <c r="B40" s="111"/>
      <c r="E40" s="20"/>
      <c r="F40" s="3"/>
      <c r="G40" s="112"/>
      <c r="H40" s="3"/>
      <c r="I40" s="3"/>
      <c r="J40" s="3"/>
      <c r="K40" s="3"/>
    </row>
    <row r="41" spans="1:11" ht="12.75">
      <c r="A41" s="2"/>
      <c r="B41" s="111"/>
      <c r="E41" s="20"/>
      <c r="F41" s="3"/>
      <c r="G41" s="112"/>
      <c r="H41" s="3"/>
      <c r="I41" s="3"/>
      <c r="J41" s="3"/>
      <c r="K41" s="3"/>
    </row>
    <row r="42" spans="1:11" ht="12.75">
      <c r="A42" s="2"/>
      <c r="B42" s="111"/>
      <c r="E42" s="20"/>
      <c r="F42" s="3"/>
      <c r="G42" s="112"/>
      <c r="H42" s="3"/>
      <c r="I42" s="3"/>
      <c r="J42" s="3"/>
      <c r="K42" s="3"/>
    </row>
    <row r="43" spans="1:11" ht="12.75">
      <c r="A43" s="2"/>
      <c r="F43" s="3"/>
      <c r="G43" s="112"/>
      <c r="H43" s="3"/>
      <c r="I43" s="3"/>
      <c r="J43" s="3"/>
      <c r="K43" s="3"/>
    </row>
    <row r="44" spans="1:11" ht="12.75">
      <c r="A44" s="2"/>
      <c r="B44" s="111"/>
      <c r="E44" s="20"/>
      <c r="F44" s="3"/>
      <c r="G44" s="112"/>
      <c r="H44" s="3"/>
      <c r="I44" s="3"/>
      <c r="J44" s="3"/>
      <c r="K44" s="3"/>
    </row>
    <row r="45" spans="1:11" ht="12.75">
      <c r="A45" s="2"/>
      <c r="F45" s="3"/>
      <c r="G45" s="112"/>
      <c r="H45" s="3"/>
      <c r="I45" s="3"/>
      <c r="J45" s="3"/>
      <c r="K45" s="3"/>
    </row>
    <row r="46" spans="1:11" ht="12.75">
      <c r="A46" s="2"/>
      <c r="B46" s="111"/>
      <c r="E46" s="20"/>
      <c r="F46" s="3"/>
      <c r="G46" s="112"/>
      <c r="H46" s="3"/>
      <c r="I46" s="3"/>
      <c r="J46" s="3"/>
      <c r="K46" s="3"/>
    </row>
    <row r="47" spans="1:11" ht="12.75">
      <c r="A47" s="2"/>
      <c r="B47" s="111"/>
      <c r="E47" s="20"/>
      <c r="F47" s="3"/>
      <c r="G47" s="112"/>
      <c r="H47" s="3"/>
      <c r="I47" s="3"/>
      <c r="J47" s="3"/>
      <c r="K47" s="3"/>
    </row>
    <row r="48" spans="1:11" ht="12.75">
      <c r="A48" s="2"/>
      <c r="B48" s="111"/>
      <c r="E48" s="20"/>
      <c r="F48" s="3"/>
      <c r="G48" s="112"/>
      <c r="H48" s="3"/>
      <c r="I48" s="3"/>
      <c r="J48" s="3"/>
      <c r="K48" s="3"/>
    </row>
    <row r="49" spans="1:11" ht="12.75">
      <c r="A49" s="2"/>
      <c r="F49" s="3"/>
      <c r="G49" s="112"/>
      <c r="H49" s="3"/>
      <c r="I49" s="3"/>
      <c r="J49" s="3"/>
      <c r="K49" s="3"/>
    </row>
    <row r="50" spans="1:11" ht="12.75">
      <c r="A50" s="2"/>
      <c r="F50" s="3"/>
      <c r="G50" s="112"/>
      <c r="H50" s="3"/>
      <c r="I50" s="3"/>
      <c r="J50" s="3"/>
      <c r="K50" s="3"/>
    </row>
    <row r="51" spans="1:11" ht="12.75">
      <c r="A51" s="2"/>
      <c r="B51" s="111"/>
      <c r="E51" s="20"/>
      <c r="F51" s="3"/>
      <c r="G51" s="112"/>
      <c r="H51" s="3"/>
      <c r="I51" s="3"/>
      <c r="J51" s="3"/>
      <c r="K51" s="3"/>
    </row>
    <row r="52" spans="1:11" ht="12.75">
      <c r="A52" s="2"/>
      <c r="F52" s="3"/>
      <c r="G52" s="112"/>
      <c r="H52" s="3"/>
      <c r="I52" s="3"/>
      <c r="J52" s="3"/>
      <c r="K52" s="3"/>
    </row>
    <row r="53" spans="1:11" ht="12.75">
      <c r="A53" s="2"/>
      <c r="F53" s="3"/>
      <c r="G53" s="112"/>
      <c r="H53" s="3"/>
      <c r="I53" s="3"/>
      <c r="J53" s="3"/>
      <c r="K53" s="3"/>
    </row>
    <row r="54" spans="1:11" ht="12.75">
      <c r="A54" s="2"/>
      <c r="F54" s="3"/>
      <c r="G54" s="112"/>
      <c r="H54" s="3"/>
      <c r="I54" s="3"/>
      <c r="J54" s="3"/>
      <c r="K54" s="3"/>
    </row>
    <row r="55" spans="1:11" ht="12.75">
      <c r="A55" s="2"/>
      <c r="F55" s="3"/>
      <c r="G55" s="112"/>
      <c r="H55" s="3"/>
      <c r="I55" s="3"/>
      <c r="J55" s="3"/>
      <c r="K55" s="3"/>
    </row>
    <row r="56" spans="1:11" ht="12.75">
      <c r="A56" s="2"/>
      <c r="F56" s="3"/>
      <c r="G56" s="112"/>
      <c r="H56" s="3"/>
      <c r="I56" s="3"/>
      <c r="J56" s="3"/>
      <c r="K56" s="3"/>
    </row>
    <row r="57" spans="1:11" ht="12.75">
      <c r="A57" s="2"/>
      <c r="F57" s="3"/>
      <c r="G57" s="112"/>
      <c r="H57" s="3"/>
      <c r="I57" s="3"/>
      <c r="J57" s="3"/>
      <c r="K57" s="3"/>
    </row>
    <row r="58" spans="1:11" ht="12.75">
      <c r="A58" s="2"/>
      <c r="B58" s="113"/>
      <c r="E58" s="20"/>
      <c r="F58" s="3"/>
      <c r="G58" s="112"/>
      <c r="H58" s="3"/>
      <c r="I58" s="3"/>
      <c r="J58" s="3"/>
      <c r="K58" s="3"/>
    </row>
    <row r="59" spans="1:11" ht="12.75">
      <c r="A59" s="2"/>
      <c r="B59" s="111"/>
      <c r="E59" s="20"/>
      <c r="F59" s="3"/>
      <c r="G59" s="112"/>
      <c r="H59" s="3"/>
      <c r="I59" s="3"/>
      <c r="J59" s="3"/>
      <c r="K59" s="3"/>
    </row>
    <row r="60" spans="1:11" ht="12.75">
      <c r="A60" s="2"/>
      <c r="B60" s="111"/>
      <c r="E60" s="20"/>
      <c r="F60" s="3"/>
      <c r="G60" s="112"/>
      <c r="H60" s="3"/>
      <c r="I60" s="3"/>
      <c r="J60" s="3"/>
      <c r="K60" s="3"/>
    </row>
    <row r="61" spans="1:11" ht="12.75">
      <c r="A61" s="2"/>
      <c r="B61" s="111"/>
      <c r="E61" s="20"/>
      <c r="F61" s="3"/>
      <c r="G61" s="112"/>
      <c r="H61" s="3"/>
      <c r="I61" s="3"/>
      <c r="J61" s="3"/>
      <c r="K61" s="3"/>
    </row>
    <row r="62" spans="1:11" ht="12.75">
      <c r="A62" s="2"/>
      <c r="B62" s="111"/>
      <c r="E62" s="20"/>
      <c r="F62" s="3"/>
      <c r="G62" s="112"/>
      <c r="H62" s="3"/>
      <c r="I62" s="3"/>
      <c r="J62" s="3"/>
      <c r="K62" s="3"/>
    </row>
    <row r="63" spans="1:11" ht="12.75">
      <c r="A63" s="2"/>
      <c r="B63" s="111"/>
      <c r="E63" s="20"/>
      <c r="F63" s="3"/>
      <c r="G63" s="112"/>
      <c r="H63" s="3"/>
      <c r="I63" s="3"/>
      <c r="J63" s="3"/>
      <c r="K63" s="3"/>
    </row>
    <row r="64" spans="1:11" ht="12.75">
      <c r="A64" s="2"/>
      <c r="E64" s="20"/>
      <c r="F64" s="3"/>
      <c r="G64" s="112"/>
      <c r="H64" s="3"/>
      <c r="I64" s="3"/>
      <c r="J64" s="3"/>
      <c r="K64" s="3"/>
    </row>
    <row r="65" spans="1:11" ht="12.75">
      <c r="A65" s="2"/>
      <c r="E65" s="20"/>
      <c r="F65" s="3"/>
      <c r="G65" s="112"/>
      <c r="H65" s="3"/>
      <c r="I65" s="3"/>
      <c r="J65" s="3"/>
      <c r="K65" s="3"/>
    </row>
    <row r="66" spans="1:11" ht="12.75">
      <c r="A66" s="2"/>
      <c r="E66" s="20"/>
      <c r="F66" s="3"/>
      <c r="G66" s="112"/>
      <c r="H66" s="3"/>
      <c r="I66" s="3"/>
      <c r="J66" s="3"/>
      <c r="K66" s="3"/>
    </row>
    <row r="67" spans="1:11" ht="12.75">
      <c r="A67" s="2"/>
      <c r="B67" s="111"/>
      <c r="E67" s="20"/>
      <c r="F67" s="3"/>
      <c r="G67" s="112"/>
      <c r="H67" s="3"/>
      <c r="I67" s="3"/>
      <c r="J67" s="3"/>
      <c r="K67" s="3"/>
    </row>
    <row r="68" spans="1:11" ht="12.75">
      <c r="A68" s="2"/>
      <c r="F68" s="3"/>
      <c r="G68" s="112"/>
      <c r="H68" s="3"/>
      <c r="I68" s="3"/>
      <c r="J68" s="3"/>
      <c r="K68" s="3"/>
    </row>
    <row r="69" spans="1:11" ht="12.75">
      <c r="A69" s="2"/>
      <c r="B69" s="111"/>
      <c r="E69" s="20"/>
      <c r="F69" s="3"/>
      <c r="G69" s="112"/>
      <c r="H69" s="3"/>
      <c r="I69" s="3"/>
      <c r="J69" s="3"/>
      <c r="K69" s="3"/>
    </row>
    <row r="70" spans="1:11" ht="12.75">
      <c r="A70" s="2"/>
      <c r="B70" s="111"/>
      <c r="E70" s="20"/>
      <c r="F70" s="3"/>
      <c r="G70" s="112"/>
      <c r="H70" s="3"/>
      <c r="I70" s="3"/>
      <c r="J70" s="3"/>
      <c r="K70" s="3"/>
    </row>
    <row r="71" spans="1:11" ht="12.75">
      <c r="A71" s="2"/>
      <c r="B71" s="111"/>
      <c r="E71" s="20"/>
      <c r="F71" s="3"/>
      <c r="G71" s="112"/>
      <c r="H71" s="3"/>
      <c r="I71" s="3"/>
      <c r="J71" s="3"/>
      <c r="K71" s="3"/>
    </row>
    <row r="72" spans="1:11" ht="12.75">
      <c r="A72" s="2"/>
      <c r="B72" s="111"/>
      <c r="E72" s="20"/>
      <c r="F72" s="3"/>
      <c r="G72" s="112"/>
      <c r="H72" s="3"/>
      <c r="I72" s="3"/>
      <c r="J72" s="3"/>
      <c r="K72" s="3"/>
    </row>
    <row r="73" spans="1:11" ht="12.75">
      <c r="A73" s="2"/>
      <c r="B73" s="111"/>
      <c r="E73" s="20"/>
      <c r="F73" s="3"/>
      <c r="G73" s="112"/>
      <c r="H73" s="3"/>
      <c r="I73" s="3"/>
      <c r="J73" s="3"/>
      <c r="K73" s="3"/>
    </row>
    <row r="74" spans="1:11" ht="12.75">
      <c r="A74" s="2"/>
      <c r="B74" s="111"/>
      <c r="E74" s="20"/>
      <c r="F74" s="3"/>
      <c r="G74" s="112"/>
      <c r="H74" s="3"/>
      <c r="I74" s="3"/>
      <c r="J74" s="3"/>
      <c r="K74" s="3"/>
    </row>
    <row r="75" spans="1:11" ht="12.75">
      <c r="A75" s="2"/>
      <c r="B75" s="111"/>
      <c r="E75" s="20"/>
      <c r="F75" s="3"/>
      <c r="G75" s="112"/>
      <c r="H75" s="3"/>
      <c r="I75" s="3"/>
      <c r="J75" s="3"/>
      <c r="K75" s="3"/>
    </row>
    <row r="76" spans="1:11" ht="12.75">
      <c r="A76" s="2"/>
      <c r="F76" s="3"/>
      <c r="G76" s="112"/>
      <c r="H76" s="3"/>
      <c r="I76" s="3"/>
      <c r="J76" s="3"/>
      <c r="K76" s="3"/>
    </row>
    <row r="77" spans="1:11" ht="12.75">
      <c r="A77" s="2"/>
      <c r="F77" s="3"/>
      <c r="G77" s="112"/>
      <c r="H77" s="3"/>
      <c r="I77" s="3"/>
      <c r="J77" s="3"/>
      <c r="K77" s="3"/>
    </row>
    <row r="78" spans="1:11" ht="12.75">
      <c r="A78" s="2"/>
      <c r="B78" s="111"/>
      <c r="E78" s="20"/>
      <c r="F78" s="3"/>
      <c r="G78" s="112"/>
      <c r="H78" s="3"/>
      <c r="I78" s="3"/>
      <c r="J78" s="3"/>
      <c r="K78" s="3"/>
    </row>
    <row r="79" spans="1:11" ht="12.75">
      <c r="A79" s="2"/>
      <c r="B79" s="111"/>
      <c r="E79" s="20"/>
      <c r="F79" s="3"/>
      <c r="G79" s="112"/>
      <c r="H79" s="3"/>
      <c r="I79" s="3"/>
      <c r="J79" s="3"/>
      <c r="K79" s="3"/>
    </row>
    <row r="80" spans="1:11" ht="12.75">
      <c r="A80" s="2"/>
      <c r="B80" s="111"/>
      <c r="E80" s="20"/>
      <c r="F80" s="3"/>
      <c r="G80" s="112"/>
      <c r="H80" s="3"/>
      <c r="I80" s="3"/>
      <c r="J80" s="3"/>
      <c r="K80" s="3"/>
    </row>
    <row r="81" spans="1:11" ht="12.75">
      <c r="A81" s="2"/>
      <c r="B81" s="111"/>
      <c r="E81" s="20"/>
      <c r="F81" s="3"/>
      <c r="G81" s="112"/>
      <c r="H81" s="3"/>
      <c r="I81" s="3"/>
      <c r="J81" s="3"/>
      <c r="K81" s="3"/>
    </row>
    <row r="82" spans="1:11" ht="12.75">
      <c r="A82" s="2"/>
      <c r="B82" s="111"/>
      <c r="E82" s="20"/>
      <c r="F82" s="3"/>
      <c r="G82" s="112"/>
      <c r="H82" s="3"/>
      <c r="I82" s="3"/>
      <c r="J82" s="3"/>
      <c r="K82" s="3"/>
    </row>
    <row r="83" spans="1:11" ht="12.75">
      <c r="A83" s="2"/>
      <c r="B83" s="111"/>
      <c r="E83" s="20"/>
      <c r="F83" s="3"/>
      <c r="G83" s="112"/>
      <c r="H83" s="3"/>
      <c r="I83" s="3"/>
      <c r="J83" s="3"/>
      <c r="K83" s="3"/>
    </row>
    <row r="84" spans="1:11" ht="12.75">
      <c r="A84" s="2"/>
      <c r="B84" s="111"/>
      <c r="E84" s="20"/>
      <c r="F84" s="3"/>
      <c r="G84" s="112"/>
      <c r="H84" s="3"/>
      <c r="I84" s="3"/>
      <c r="J84" s="3"/>
      <c r="K84" s="3"/>
    </row>
    <row r="85" spans="1:11" ht="12.75">
      <c r="A85" s="2"/>
      <c r="B85" s="111"/>
      <c r="E85" s="20"/>
      <c r="F85" s="3"/>
      <c r="G85" s="112"/>
      <c r="H85" s="3"/>
      <c r="I85" s="3"/>
      <c r="J85" s="3"/>
      <c r="K85" s="3"/>
    </row>
    <row r="86" spans="1:11" ht="12.75">
      <c r="A86" s="2"/>
      <c r="B86" s="111"/>
      <c r="E86" s="20"/>
      <c r="F86" s="3"/>
      <c r="G86" s="112"/>
      <c r="H86" s="3"/>
      <c r="I86" s="3"/>
      <c r="J86" s="3"/>
      <c r="K86" s="3"/>
    </row>
    <row r="87" spans="1:11" ht="12.75">
      <c r="A87" s="2"/>
      <c r="B87" s="111"/>
      <c r="E87" s="20"/>
      <c r="F87" s="3"/>
      <c r="G87" s="112"/>
      <c r="H87" s="3"/>
      <c r="I87" s="3"/>
      <c r="J87" s="3"/>
      <c r="K87" s="3"/>
    </row>
    <row r="88" spans="1:11" ht="12.75">
      <c r="A88" s="2"/>
      <c r="B88" s="111"/>
      <c r="E88" s="20"/>
      <c r="F88" s="3"/>
      <c r="G88" s="112"/>
      <c r="H88" s="3"/>
      <c r="I88" s="3"/>
      <c r="J88" s="3"/>
      <c r="K88" s="3"/>
    </row>
    <row r="89" spans="1:11" ht="12.75">
      <c r="A89" s="2"/>
      <c r="B89" s="111"/>
      <c r="E89" s="20"/>
      <c r="F89" s="3"/>
      <c r="G89" s="112"/>
      <c r="H89" s="3"/>
      <c r="I89" s="3"/>
      <c r="J89" s="3"/>
      <c r="K89" s="3"/>
    </row>
    <row r="90" spans="1:11" ht="12.75">
      <c r="A90" s="2"/>
      <c r="E90" s="20"/>
      <c r="F90" s="3"/>
      <c r="G90" s="112"/>
      <c r="H90" s="3"/>
      <c r="I90" s="3"/>
      <c r="J90" s="3"/>
      <c r="K90" s="3"/>
    </row>
    <row r="91" spans="1:11" ht="12.75">
      <c r="A91" s="2"/>
      <c r="E91" s="20"/>
      <c r="F91" s="3"/>
      <c r="G91" s="112"/>
      <c r="H91" s="3"/>
      <c r="I91" s="3"/>
      <c r="J91" s="3"/>
      <c r="K91" s="3"/>
    </row>
    <row r="92" spans="1:11" ht="12.75">
      <c r="A92" s="2"/>
      <c r="E92" s="20"/>
      <c r="F92" s="3"/>
      <c r="G92" s="112"/>
      <c r="H92" s="3"/>
      <c r="I92" s="3"/>
      <c r="J92" s="3"/>
      <c r="K92" s="3"/>
    </row>
    <row r="93" spans="1:11" ht="12.75">
      <c r="A93" s="2"/>
      <c r="B93" s="111"/>
      <c r="E93" s="20"/>
      <c r="F93" s="3"/>
      <c r="G93" s="112"/>
      <c r="H93" s="3"/>
      <c r="I93" s="3"/>
      <c r="J93" s="3"/>
      <c r="K93" s="3"/>
    </row>
    <row r="94" spans="1:11" ht="12.75">
      <c r="A94" s="2"/>
      <c r="F94" s="3"/>
      <c r="G94" s="112"/>
      <c r="H94" s="3"/>
      <c r="I94" s="3"/>
      <c r="J94" s="3"/>
      <c r="K94" s="3"/>
    </row>
    <row r="95" spans="1:11" ht="12.75">
      <c r="A95" s="2"/>
      <c r="B95" s="111"/>
      <c r="E95" s="20"/>
      <c r="F95" s="3"/>
      <c r="G95" s="112"/>
      <c r="H95" s="3"/>
      <c r="I95" s="3"/>
      <c r="J95" s="3"/>
      <c r="K95" s="3"/>
    </row>
    <row r="96" spans="1:11" ht="12.75">
      <c r="A96" s="2"/>
      <c r="B96" s="111"/>
      <c r="E96" s="20"/>
      <c r="F96" s="3"/>
      <c r="G96" s="112"/>
      <c r="H96" s="3"/>
      <c r="I96" s="3"/>
      <c r="J96" s="3"/>
      <c r="K96" s="3"/>
    </row>
    <row r="97" spans="1:11" ht="12.75">
      <c r="A97" s="2"/>
      <c r="B97" s="111"/>
      <c r="E97" s="20"/>
      <c r="F97" s="3"/>
      <c r="G97" s="112"/>
      <c r="H97" s="3"/>
      <c r="I97" s="3"/>
      <c r="J97" s="3"/>
      <c r="K97" s="3"/>
    </row>
    <row r="98" spans="1:11" ht="12.75">
      <c r="A98" s="2"/>
      <c r="B98" s="111"/>
      <c r="E98" s="20"/>
      <c r="F98" s="3"/>
      <c r="G98" s="112"/>
      <c r="H98" s="3"/>
      <c r="I98" s="3"/>
      <c r="J98" s="3"/>
      <c r="K98" s="3"/>
    </row>
    <row r="99" spans="1:11" ht="12.75">
      <c r="A99" s="2"/>
      <c r="B99" s="111"/>
      <c r="E99" s="20"/>
      <c r="F99" s="3"/>
      <c r="G99" s="112"/>
      <c r="H99" s="3"/>
      <c r="I99" s="3"/>
      <c r="J99" s="3"/>
      <c r="K99" s="3"/>
    </row>
    <row r="100" spans="1:11" ht="12.75">
      <c r="A100" s="2"/>
      <c r="B100" s="111"/>
      <c r="E100" s="20"/>
      <c r="F100" s="3"/>
      <c r="G100" s="112"/>
      <c r="H100" s="3"/>
      <c r="I100" s="3"/>
      <c r="J100" s="3"/>
      <c r="K100" s="3"/>
    </row>
    <row r="101" spans="1:11" ht="12.75">
      <c r="A101" s="2"/>
      <c r="B101" s="111"/>
      <c r="E101" s="20"/>
      <c r="F101" s="3"/>
      <c r="G101" s="112"/>
      <c r="H101" s="3"/>
      <c r="I101" s="3"/>
      <c r="J101" s="3"/>
      <c r="K101" s="3"/>
    </row>
    <row r="102" spans="1:11" ht="12.75">
      <c r="A102" s="2"/>
      <c r="F102" s="3"/>
      <c r="G102" s="112"/>
      <c r="H102" s="3"/>
      <c r="I102" s="3"/>
      <c r="J102" s="3"/>
      <c r="K102" s="3"/>
    </row>
    <row r="103" spans="1:11" ht="12.75">
      <c r="A103" s="2"/>
      <c r="F103" s="3"/>
      <c r="G103" s="112"/>
      <c r="H103" s="3"/>
      <c r="I103" s="3"/>
      <c r="J103" s="3"/>
      <c r="K103" s="3"/>
    </row>
    <row r="104" spans="1:11" ht="12.75">
      <c r="A104" s="2"/>
      <c r="F104" s="3"/>
      <c r="G104" s="112"/>
      <c r="H104" s="3"/>
      <c r="I104" s="3"/>
      <c r="J104" s="3"/>
      <c r="K104" s="3"/>
    </row>
    <row r="105" spans="1:11" ht="12.75">
      <c r="A105" s="2"/>
      <c r="B105" s="111"/>
      <c r="E105" s="20"/>
      <c r="F105" s="3"/>
      <c r="G105" s="112"/>
      <c r="H105" s="3"/>
      <c r="I105" s="3"/>
      <c r="J105" s="3"/>
      <c r="K105" s="3"/>
    </row>
    <row r="106" spans="1:11" ht="12.75">
      <c r="A106" s="2"/>
      <c r="F106" s="3"/>
      <c r="G106" s="112"/>
      <c r="H106" s="3"/>
      <c r="I106" s="3"/>
      <c r="J106" s="3"/>
      <c r="K106" s="3"/>
    </row>
    <row r="107" spans="1:11" ht="12.75">
      <c r="A107" s="2"/>
      <c r="B107" s="111"/>
      <c r="E107" s="20"/>
      <c r="F107" s="3"/>
      <c r="G107" s="112"/>
      <c r="H107" s="3"/>
      <c r="I107" s="3"/>
      <c r="J107" s="3"/>
      <c r="K107" s="3"/>
    </row>
    <row r="108" spans="1:11" ht="12.75">
      <c r="A108" s="2"/>
      <c r="B108" s="111"/>
      <c r="E108" s="20"/>
      <c r="F108" s="3"/>
      <c r="G108" s="112"/>
      <c r="H108" s="3"/>
      <c r="I108" s="3"/>
      <c r="J108" s="3"/>
      <c r="K108" s="3"/>
    </row>
    <row r="109" spans="1:11" ht="12.75">
      <c r="A109" s="2"/>
      <c r="B109" s="111"/>
      <c r="E109" s="20"/>
      <c r="F109" s="3"/>
      <c r="G109" s="112"/>
      <c r="H109" s="3"/>
      <c r="I109" s="3"/>
      <c r="J109" s="3"/>
      <c r="K109" s="3"/>
    </row>
    <row r="110" spans="1:11" ht="12.75">
      <c r="A110" s="2"/>
      <c r="B110" s="115"/>
      <c r="E110" s="116"/>
      <c r="F110" s="117"/>
      <c r="G110" s="118"/>
      <c r="H110" s="117"/>
      <c r="I110" s="117"/>
      <c r="J110" s="117"/>
      <c r="K110" s="117"/>
    </row>
  </sheetData>
  <sheetProtection/>
  <mergeCells count="1">
    <mergeCell ref="A33:B3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.8515625" style="0" customWidth="1"/>
    <col min="2" max="2" width="56.00390625" style="0" customWidth="1"/>
    <col min="3" max="3" width="22.7109375" style="0" customWidth="1"/>
    <col min="4" max="4" width="22.421875" style="0" customWidth="1"/>
    <col min="6" max="6" width="16.421875" style="0" customWidth="1"/>
    <col min="7" max="7" width="15.57421875" style="0" customWidth="1"/>
    <col min="8" max="8" width="15.8515625" style="0" customWidth="1"/>
    <col min="9" max="9" width="14.8515625" style="0" customWidth="1"/>
    <col min="10" max="10" width="14.57421875" style="0" customWidth="1"/>
    <col min="11" max="11" width="16.140625" style="0" customWidth="1"/>
  </cols>
  <sheetData>
    <row r="3" spans="1:10" ht="18.75">
      <c r="A3" s="2"/>
      <c r="B3" s="1" t="s">
        <v>10</v>
      </c>
      <c r="F3" s="4" t="s">
        <v>65</v>
      </c>
      <c r="G3" s="4"/>
      <c r="H3" s="4"/>
      <c r="I3" s="4"/>
      <c r="J3" s="4"/>
    </row>
    <row r="4" spans="1:10" ht="16.5" thickBot="1">
      <c r="A4" s="189" t="s">
        <v>221</v>
      </c>
      <c r="B4" s="190"/>
      <c r="F4" s="3"/>
      <c r="G4" s="3"/>
      <c r="H4" s="3"/>
      <c r="I4" s="3"/>
      <c r="J4" s="3"/>
    </row>
    <row r="5" spans="1:12" ht="47.25" customHeight="1" thickBot="1">
      <c r="A5" s="18" t="s">
        <v>12</v>
      </c>
      <c r="B5" s="19" t="s">
        <v>13</v>
      </c>
      <c r="C5" s="37" t="s">
        <v>1</v>
      </c>
      <c r="D5" s="38" t="s">
        <v>0</v>
      </c>
      <c r="E5" s="37" t="s">
        <v>64</v>
      </c>
      <c r="F5" s="17" t="s">
        <v>50</v>
      </c>
      <c r="G5" s="27" t="s">
        <v>51</v>
      </c>
      <c r="H5" s="17" t="s">
        <v>52</v>
      </c>
      <c r="I5" s="27" t="s">
        <v>53</v>
      </c>
      <c r="J5" s="27" t="s">
        <v>54</v>
      </c>
      <c r="K5" s="16" t="s">
        <v>11</v>
      </c>
      <c r="L5" s="138" t="s">
        <v>193</v>
      </c>
    </row>
    <row r="6" spans="1:12" ht="13.5" customHeight="1" thickBot="1">
      <c r="A6" s="5" t="s">
        <v>2</v>
      </c>
      <c r="B6" s="5" t="s">
        <v>3</v>
      </c>
      <c r="C6" s="6" t="s">
        <v>4</v>
      </c>
      <c r="D6" s="7" t="s">
        <v>5</v>
      </c>
      <c r="E6" s="8" t="s">
        <v>6</v>
      </c>
      <c r="F6" s="9" t="s">
        <v>7</v>
      </c>
      <c r="G6" s="21" t="s">
        <v>8</v>
      </c>
      <c r="H6" s="9" t="s">
        <v>55</v>
      </c>
      <c r="I6" s="21" t="s">
        <v>56</v>
      </c>
      <c r="J6" s="9" t="s">
        <v>57</v>
      </c>
      <c r="K6" s="8" t="s">
        <v>58</v>
      </c>
      <c r="L6" s="8" t="s">
        <v>194</v>
      </c>
    </row>
    <row r="7" spans="1:12" ht="12.75">
      <c r="A7" s="10"/>
      <c r="B7" s="10"/>
      <c r="C7" s="11"/>
      <c r="D7" s="56"/>
      <c r="E7" s="13"/>
      <c r="F7" s="57"/>
      <c r="G7" s="26"/>
      <c r="H7" s="56" t="s">
        <v>59</v>
      </c>
      <c r="I7" s="13" t="s">
        <v>9</v>
      </c>
      <c r="J7" s="56" t="s">
        <v>60</v>
      </c>
      <c r="K7" s="13" t="s">
        <v>61</v>
      </c>
      <c r="L7" s="42"/>
    </row>
    <row r="8" spans="1:12" ht="30.75" thickBot="1">
      <c r="A8" s="159" t="s">
        <v>15</v>
      </c>
      <c r="B8" s="180" t="s">
        <v>222</v>
      </c>
      <c r="C8" s="181"/>
      <c r="D8" s="181"/>
      <c r="E8" s="182">
        <v>100</v>
      </c>
      <c r="F8" s="183"/>
      <c r="G8" s="184"/>
      <c r="H8" s="185">
        <f>F8*G8+F8</f>
        <v>0</v>
      </c>
      <c r="I8" s="186">
        <f>E8*F8</f>
        <v>0</v>
      </c>
      <c r="J8" s="186">
        <f>I8*G8</f>
        <v>0</v>
      </c>
      <c r="K8" s="187">
        <f>I8*G8+I8</f>
        <v>0</v>
      </c>
      <c r="L8" s="188"/>
    </row>
    <row r="9" spans="1:11" ht="13.5" thickBot="1">
      <c r="A9" s="2"/>
      <c r="B9" s="78"/>
      <c r="F9" s="3"/>
      <c r="G9" s="3"/>
      <c r="H9" s="30"/>
      <c r="I9" s="36">
        <f>SUM(I8:I8)</f>
        <v>0</v>
      </c>
      <c r="J9" s="36">
        <f>SUM(J8:J8)</f>
        <v>0</v>
      </c>
      <c r="K9" s="31">
        <f>SUM(K8:K8)</f>
        <v>0</v>
      </c>
    </row>
    <row r="10" spans="1:11" ht="12.75">
      <c r="A10" s="61"/>
      <c r="B10" s="79"/>
      <c r="C10" s="63"/>
      <c r="D10" s="64"/>
      <c r="E10" s="65"/>
      <c r="F10" s="65"/>
      <c r="G10" s="65"/>
      <c r="H10" s="65"/>
      <c r="I10" s="65"/>
      <c r="J10" s="65"/>
      <c r="K10" s="3"/>
    </row>
    <row r="11" spans="1:11" ht="13.5" thickBot="1">
      <c r="A11" s="191" t="s">
        <v>14</v>
      </c>
      <c r="B11" s="192"/>
      <c r="C11" s="192"/>
      <c r="D11" s="192"/>
      <c r="E11" s="192"/>
      <c r="F11" s="192"/>
      <c r="G11" s="20"/>
      <c r="H11" s="20"/>
      <c r="I11" s="20"/>
      <c r="J11" s="20"/>
      <c r="K11" s="3"/>
    </row>
    <row r="12" spans="1:11" ht="13.5" thickBot="1">
      <c r="A12" s="22" t="s">
        <v>62</v>
      </c>
      <c r="B12" s="23"/>
      <c r="C12" s="28">
        <f>I9</f>
        <v>0</v>
      </c>
      <c r="D12" s="153"/>
      <c r="E12" s="148"/>
      <c r="F12" s="148"/>
      <c r="G12" s="148"/>
      <c r="H12" s="148"/>
      <c r="I12" s="148"/>
      <c r="J12" s="148"/>
      <c r="K12" s="148"/>
    </row>
    <row r="13" spans="1:11" ht="13.5" thickBot="1">
      <c r="A13" s="24" t="s">
        <v>63</v>
      </c>
      <c r="B13" s="25"/>
      <c r="C13" s="29">
        <f>K9</f>
        <v>0</v>
      </c>
      <c r="D13" s="153"/>
      <c r="E13" s="148"/>
      <c r="F13" s="148"/>
      <c r="G13" s="148"/>
      <c r="H13" s="148"/>
      <c r="I13" s="148"/>
      <c r="J13" s="148"/>
      <c r="K13" s="148"/>
    </row>
    <row r="14" spans="1:9" ht="12.75">
      <c r="A14" s="61" t="s">
        <v>49</v>
      </c>
      <c r="B14" s="62"/>
      <c r="C14" s="63"/>
      <c r="D14" s="64"/>
      <c r="E14" s="65"/>
      <c r="F14" s="65"/>
      <c r="G14" s="65"/>
      <c r="H14" s="66"/>
      <c r="I14" s="67"/>
    </row>
    <row r="15" ht="12.75">
      <c r="A15" s="15"/>
    </row>
    <row r="17" spans="1:2" ht="15">
      <c r="A17" s="68"/>
      <c r="B17" s="68"/>
    </row>
    <row r="18" spans="1:11" ht="12.75">
      <c r="A18" s="2"/>
      <c r="B18" s="69"/>
      <c r="C18" s="70"/>
      <c r="D18" s="70"/>
      <c r="E18" s="70"/>
      <c r="F18" s="71"/>
      <c r="G18" s="71"/>
      <c r="H18" s="71"/>
      <c r="I18" s="71"/>
      <c r="J18" s="71"/>
      <c r="K18" s="70"/>
    </row>
    <row r="19" spans="1:11" ht="12.75">
      <c r="A19" s="2"/>
      <c r="B19" s="2"/>
      <c r="C19" s="72"/>
      <c r="D19" s="72"/>
      <c r="E19" s="72"/>
      <c r="F19" s="73"/>
      <c r="G19" s="73"/>
      <c r="H19" s="73"/>
      <c r="I19" s="73"/>
      <c r="J19" s="73"/>
      <c r="K19" s="72"/>
    </row>
    <row r="20" spans="1:11" ht="12.75">
      <c r="A20" s="2"/>
      <c r="B20" s="2"/>
      <c r="C20" s="72"/>
      <c r="D20" s="72"/>
      <c r="E20" s="72"/>
      <c r="F20" s="73"/>
      <c r="G20" s="73"/>
      <c r="H20" s="73"/>
      <c r="I20" s="73"/>
      <c r="J20" s="73"/>
      <c r="K20" s="72"/>
    </row>
    <row r="21" spans="1:11" ht="12.75">
      <c r="A21" s="2"/>
      <c r="B21" s="20"/>
      <c r="F21" s="3"/>
      <c r="G21" s="3"/>
      <c r="H21" s="3"/>
      <c r="I21" s="3"/>
      <c r="J21" s="3"/>
      <c r="K21" s="3"/>
    </row>
    <row r="22" spans="1:11" ht="12.75">
      <c r="A22" s="2"/>
      <c r="B22" s="20"/>
      <c r="F22" s="3"/>
      <c r="G22" s="3"/>
      <c r="H22" s="3"/>
      <c r="I22" s="3"/>
      <c r="J22" s="3"/>
      <c r="K22" s="3"/>
    </row>
    <row r="23" spans="1:11" ht="12.75">
      <c r="A23" s="2"/>
      <c r="B23" s="20"/>
      <c r="F23" s="3"/>
      <c r="G23" s="3"/>
      <c r="H23" s="3"/>
      <c r="I23" s="3"/>
      <c r="J23" s="3"/>
      <c r="K23" s="3"/>
    </row>
    <row r="24" spans="1:11" ht="12.75">
      <c r="A24" s="2"/>
      <c r="B24" s="74"/>
      <c r="F24" s="3"/>
      <c r="G24" s="3"/>
      <c r="H24" s="3"/>
      <c r="I24" s="3"/>
      <c r="J24" s="3"/>
      <c r="K24" s="3"/>
    </row>
    <row r="25" spans="1:11" ht="12.75">
      <c r="A25" s="2"/>
      <c r="B25" s="20"/>
      <c r="F25" s="3"/>
      <c r="G25" s="3"/>
      <c r="H25" s="3"/>
      <c r="I25" s="3"/>
      <c r="J25" s="3"/>
      <c r="K25" s="3"/>
    </row>
    <row r="26" spans="1:11" ht="12.75">
      <c r="A26" s="2"/>
      <c r="B26" s="20"/>
      <c r="F26" s="3"/>
      <c r="G26" s="3"/>
      <c r="H26" s="3"/>
      <c r="I26" s="3"/>
      <c r="J26" s="3"/>
      <c r="K26" s="3"/>
    </row>
    <row r="27" ht="12.75">
      <c r="K27" s="3"/>
    </row>
    <row r="30" ht="12.75">
      <c r="A30" s="75"/>
    </row>
  </sheetData>
  <sheetProtection/>
  <mergeCells count="2">
    <mergeCell ref="A4:B4"/>
    <mergeCell ref="A11:F11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Joanna</cp:lastModifiedBy>
  <cp:lastPrinted>2024-04-22T07:16:27Z</cp:lastPrinted>
  <dcterms:created xsi:type="dcterms:W3CDTF">2007-07-20T09:32:29Z</dcterms:created>
  <dcterms:modified xsi:type="dcterms:W3CDTF">2024-04-22T07:36:14Z</dcterms:modified>
  <cp:category/>
  <cp:version/>
  <cp:contentType/>
  <cp:contentStatus/>
</cp:coreProperties>
</file>