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95" firstSheet="1" activeTab="1"/>
  </bookViews>
  <sheets>
    <sheet name="tabela elementów scalonych" sheetId="1" r:id="rId1"/>
    <sheet name="przedmiar" sheetId="2" r:id="rId2"/>
    <sheet name="Arkusz1" sheetId="3" r:id="rId3"/>
  </sheets>
  <definedNames>
    <definedName name="_xlnm.Print_Area" localSheetId="1">'przedmiar'!$A$1:$J$241</definedName>
    <definedName name="_xlnm.Print_Titles" localSheetId="1">'przedmiar'!$3:$3</definedName>
  </definedNames>
  <calcPr fullCalcOnLoad="1" fullPrecision="0"/>
</workbook>
</file>

<file path=xl/sharedStrings.xml><?xml version="1.0" encoding="utf-8"?>
<sst xmlns="http://schemas.openxmlformats.org/spreadsheetml/2006/main" count="203" uniqueCount="149">
  <si>
    <t>TABELA ELEMENTÓW SCALONYCH</t>
  </si>
  <si>
    <t>Lp.</t>
  </si>
  <si>
    <t xml:space="preserve">     ELEMENT SCALONY</t>
  </si>
  <si>
    <t>Wartość</t>
  </si>
  <si>
    <t>I</t>
  </si>
  <si>
    <t>II</t>
  </si>
  <si>
    <t>III</t>
  </si>
  <si>
    <t>IV</t>
  </si>
  <si>
    <t>Podstawa</t>
  </si>
  <si>
    <t>Opis</t>
  </si>
  <si>
    <t>Ilość</t>
  </si>
  <si>
    <t>D-01.01.01</t>
  </si>
  <si>
    <t>km</t>
  </si>
  <si>
    <t>m3</t>
  </si>
  <si>
    <t>m2</t>
  </si>
  <si>
    <t>D-04.01.01</t>
  </si>
  <si>
    <t>m</t>
  </si>
  <si>
    <t>VI</t>
  </si>
  <si>
    <t>D-04.04.02</t>
  </si>
  <si>
    <t>Jedn. obm.</t>
  </si>
  <si>
    <t>Odtworzenie trasy i punktów wysokościowych przy liniowych robotach ziemnych w terenie równinnym</t>
  </si>
  <si>
    <t>D-06.01.01</t>
  </si>
  <si>
    <t>D-08.01.01</t>
  </si>
  <si>
    <t>D-04.03.01</t>
  </si>
  <si>
    <t>D-05.03.05</t>
  </si>
  <si>
    <r>
      <t xml:space="preserve">ROBOTY PRZYGOTOWAWCZE  </t>
    </r>
    <r>
      <rPr>
        <sz val="10"/>
        <rFont val="Times New Roman"/>
        <family val="1"/>
      </rPr>
      <t>CPV 45100000-8</t>
    </r>
  </si>
  <si>
    <r>
      <t xml:space="preserve">ROBOTY ZIEMNE  </t>
    </r>
    <r>
      <rPr>
        <sz val="10"/>
        <rFont val="Times New Roman"/>
        <family val="1"/>
      </rPr>
      <t>CPV 45100000-8</t>
    </r>
  </si>
  <si>
    <r>
      <t xml:space="preserve">NAWIERZCHNIA JEZDNI  </t>
    </r>
    <r>
      <rPr>
        <sz val="10"/>
        <rFont val="Times New Roman"/>
        <family val="1"/>
      </rPr>
      <t>CPV 45233000-9</t>
    </r>
  </si>
  <si>
    <r>
      <t xml:space="preserve">ROBOTY WYKOŃCZENIOWE  </t>
    </r>
    <r>
      <rPr>
        <sz val="10"/>
        <rFont val="Times New Roman"/>
        <family val="1"/>
      </rPr>
      <t>CPV 45100000-8</t>
    </r>
  </si>
  <si>
    <t>V</t>
  </si>
  <si>
    <r>
      <t xml:space="preserve">CHODNIKI  </t>
    </r>
    <r>
      <rPr>
        <sz val="10"/>
        <rFont val="Times New Roman"/>
        <family val="1"/>
      </rPr>
      <t>CPV 45233000-9</t>
    </r>
  </si>
  <si>
    <r>
      <t xml:space="preserve">ODWODNIENIE  </t>
    </r>
    <r>
      <rPr>
        <sz val="10"/>
        <rFont val="Times New Roman"/>
        <family val="1"/>
      </rPr>
      <t>CPV 45230000-8</t>
    </r>
  </si>
  <si>
    <t>D-04.06.01</t>
  </si>
  <si>
    <t>D-05.03.23</t>
  </si>
  <si>
    <t>VIII</t>
  </si>
  <si>
    <t>IX</t>
  </si>
  <si>
    <r>
      <t>OZNAKOWANIE I URZĄDZENIA BEZP. RUCHU</t>
    </r>
    <r>
      <rPr>
        <sz val="10"/>
        <rFont val="Times New Roman"/>
        <family val="1"/>
      </rPr>
      <t xml:space="preserve">  CPV 45233221-4</t>
    </r>
  </si>
  <si>
    <t>X</t>
  </si>
  <si>
    <t>XI</t>
  </si>
  <si>
    <t>D-01.02.02</t>
  </si>
  <si>
    <t>Nawierzchnia z kostki brukowej betonowej szarej o grubości 8 cm na podsypce cementowo-piaskowej, wypełnienie spoin piaskiem</t>
  </si>
  <si>
    <r>
      <t xml:space="preserve">PODBUDOWA JEZDNI  </t>
    </r>
    <r>
      <rPr>
        <sz val="10"/>
        <rFont val="Times New Roman"/>
        <family val="1"/>
      </rPr>
      <t>CPV 45233000-9</t>
    </r>
  </si>
  <si>
    <t>Ustawienie krawężników betonowych 15x30 cm wraz z wykonaniem ławy z oporem z betonu B-10 (przekrój ławy 0,06 m2)</t>
  </si>
  <si>
    <t>ORIENTACYJNY KOSZTORYS  INWESTORSKI</t>
  </si>
  <si>
    <t xml:space="preserve">PRZEBUDOWA CENTRUM MIEJSCOWOŚCI ŚWIĘTOSŁAW </t>
  </si>
  <si>
    <t xml:space="preserve">NAWIERZCHNIA CIĄGU PIESZO-JEZDNEGO i ZATOKI POSTOJOWEJ </t>
  </si>
  <si>
    <t>PLAC PRZY REMIZIE STRAŻACKIEJ</t>
  </si>
  <si>
    <r>
      <t xml:space="preserve">ZJAZDY </t>
    </r>
    <r>
      <rPr>
        <sz val="10"/>
        <rFont val="Times New Roman"/>
        <family val="1"/>
      </rPr>
      <t>CPV 45233000-9</t>
    </r>
  </si>
  <si>
    <t>netto</t>
  </si>
  <si>
    <t>Vat 23%</t>
  </si>
  <si>
    <t xml:space="preserve">                                                                      brutto</t>
  </si>
  <si>
    <t>Podbudowa z  betonu C8/12, grubość warstwy po zagęszczeniu 15 cm</t>
  </si>
  <si>
    <t>D-06.03.01</t>
  </si>
  <si>
    <t>t</t>
  </si>
  <si>
    <t>Mechaniczne skropienie warstw nawierzchni emulsją asfaltową pod potrzeby ułożenia w-wy ścieralnej</t>
  </si>
  <si>
    <t xml:space="preserve">Mechaniczne plantowanie - obrobienie na czysto poboczy </t>
  </si>
  <si>
    <t xml:space="preserve">Mechaniczne  profilowanie i zagęszczanie podłoża pod warstwy konstrukcyjne nawierzchni w gruncie kat. II wg zestawienia </t>
  </si>
  <si>
    <t>Wywiezienie i zagospodarowanie materiałów z rozbiórki</t>
  </si>
  <si>
    <t>D-01.02.04</t>
  </si>
  <si>
    <t xml:space="preserve">  </t>
  </si>
  <si>
    <t>ROBOTY ROZBIÓRKOWE drogowe          CPV 45100000-8</t>
  </si>
  <si>
    <t>Mechaniczne skropienie warstw nawierzchni emulsją asfaltową pod potrzeby ułożenia w-wy profilowej</t>
  </si>
  <si>
    <t>Mechaniczne oczyszczenie nawierzchni tłuczniowej</t>
  </si>
  <si>
    <t>Frezowanie nawierzchni bitumicznej na średnią grubość 5 cm z odwiezieniem urobku na plac składowy wskazany przez Inwestora</t>
  </si>
  <si>
    <t xml:space="preserve">Rozebranie podbudowy z tłucznia  o grubości 15 cm ze złożeniem na miejscu </t>
  </si>
  <si>
    <t>BCPpoz.261</t>
  </si>
  <si>
    <t>Mechaniczne frezowanie pniaków o średnicy 10-15cm</t>
  </si>
  <si>
    <t>szt</t>
  </si>
  <si>
    <t>Mechaniczne frezowanie pniaków o średnicy 16-25cm</t>
  </si>
  <si>
    <t>Mechaniczne frezowanie pniaków o średnicy 26-35cm</t>
  </si>
  <si>
    <t>Mechaniczne frezowanie pniaków o średnicy 36-45cm</t>
  </si>
  <si>
    <t>Mechaniczne frezowanie pniaków o średnicy 46-55cm</t>
  </si>
  <si>
    <t>BCPpoz.262</t>
  </si>
  <si>
    <t>BCPpoz.263</t>
  </si>
  <si>
    <t>BCPpoz.264</t>
  </si>
  <si>
    <t>BCPpoz.265</t>
  </si>
  <si>
    <t>BCPpoz.286</t>
  </si>
  <si>
    <t xml:space="preserve">Wywóz zrąbków samochodami do 5t, załadunek ręczny </t>
  </si>
  <si>
    <t>mp</t>
  </si>
  <si>
    <t>droga gminna 9,0*3,0=27,0m2</t>
  </si>
  <si>
    <t>BCP poz. 460</t>
  </si>
  <si>
    <t>BCP poz. 51</t>
  </si>
  <si>
    <t xml:space="preserve">Rozebranie nawierzchni z kostki betonowej grub. 8cm na podsypce cem. piask. </t>
  </si>
  <si>
    <t>koniec ścieżki  24,0*2,0=48m2</t>
  </si>
  <si>
    <t xml:space="preserve">Rozebranie obrzeży bet. 8*30cm </t>
  </si>
  <si>
    <t>2*24,0=48,0m</t>
  </si>
  <si>
    <t>BCPpoz. 91 +97</t>
  </si>
  <si>
    <t>BCPpoz.35</t>
  </si>
  <si>
    <t xml:space="preserve">Rozbiórka nawierzchni bitumicznej grub. 4cm </t>
  </si>
  <si>
    <t>BCPpoz.69</t>
  </si>
  <si>
    <t xml:space="preserve">Oczyszczenie podłoża z korzeni  wraz z wywozem poza teren budowy i zasypaniem dołów po usuniętych korzeni </t>
  </si>
  <si>
    <t>kal. własna ,</t>
  </si>
  <si>
    <t xml:space="preserve">szt. </t>
  </si>
  <si>
    <t>BCP poz. 284+2x285</t>
  </si>
  <si>
    <t xml:space="preserve">Wywiezienie korzeni poza teren budowy </t>
  </si>
  <si>
    <t>m-p</t>
  </si>
  <si>
    <t>BCPpoz.250</t>
  </si>
  <si>
    <t>ha</t>
  </si>
  <si>
    <t>170*2*3,0=1020m2</t>
  </si>
  <si>
    <t>Przycięcie gałęzi na dł. 170m obustronnie - analogia do ścinania krzewów</t>
  </si>
  <si>
    <t>D-01.02.01</t>
  </si>
  <si>
    <t xml:space="preserve">Zabezpieczenie drzew na czas budowy </t>
  </si>
  <si>
    <t>2*1320*0,50*0,15= 198,0m3</t>
  </si>
  <si>
    <t>D-02.03.01</t>
  </si>
  <si>
    <t xml:space="preserve">Wykonanie nasypów mechanicznie z gruntu kat I-II  z jego pozyskaniem i transportem  do 10km  </t>
  </si>
  <si>
    <t>2*1320*0,3*0,33=261,36m3</t>
  </si>
  <si>
    <r>
      <t xml:space="preserve">PODBUDOWA   </t>
    </r>
    <r>
      <rPr>
        <sz val="10"/>
        <rFont val="Times New Roman"/>
        <family val="1"/>
      </rPr>
      <t>CPV 45233000-9</t>
    </r>
  </si>
  <si>
    <t>D-04.02.01</t>
  </si>
  <si>
    <t>Warstwa odcinająca z piasku, grubość warstwy po zagęszczeniu 6 cm</t>
  </si>
  <si>
    <t xml:space="preserve">Wyrówanie podbudowy kruszywem łamanym  podłoże na poszerzeniach z mieszanki żwirow- tłuczniowej  0/31,5 pochodzenia magmowego stabiliz.  mechanicznie grub. 15cm  </t>
  </si>
  <si>
    <t>Podbudowa   z mieszanki -tłuczniowej pochodzenia magmowego 0/31,5mm  stabilizowana mechanicznie o grubości warstwy po zagęszczeniu 15 cm</t>
  </si>
  <si>
    <t>1320,0*2,1=2772,0m2</t>
  </si>
  <si>
    <t>Warstwa profilowa z betonu asfaltowego AC11W50/70 w ilości 75kg/m2</t>
  </si>
  <si>
    <t>1320,0*2,1*0,075=207,9t</t>
  </si>
  <si>
    <t>1320,0*2,0=2640,0m2</t>
  </si>
  <si>
    <t>Warstwa ścieralna z betonu asfaltowego AC8S50/70, grubość warstwy po zagęszczeniu 3 cm</t>
  </si>
  <si>
    <t xml:space="preserve">Umocnienie najazdów kruszywem łamanym twardym pochodzenia magmowego stabilizowanym mechanicznie, grubość warstwy po zagęszczeniu 20 cm </t>
  </si>
  <si>
    <t>2*(25,0+15,0+6,0)*1,0=92,0m2</t>
  </si>
  <si>
    <r>
      <t>URZĄDZENIA BEZPIECZEŃSTWA RUCHU</t>
    </r>
    <r>
      <rPr>
        <sz val="10"/>
        <rFont val="Times New Roman"/>
        <family val="1"/>
      </rPr>
      <t xml:space="preserve">  CPV 45233221-4</t>
    </r>
  </si>
  <si>
    <t>D-07.01.01</t>
  </si>
  <si>
    <t>D-07.02.01</t>
  </si>
  <si>
    <t>Słupki do znaków drogowych z rur stalowych o średnicy 60 mm</t>
  </si>
  <si>
    <t>szt.</t>
  </si>
  <si>
    <t>Montaż znaków typ S</t>
  </si>
  <si>
    <t>Demontaż i montaż barier typ U-12 ( ramki dł. 2m)</t>
  </si>
  <si>
    <t>kal.własna</t>
  </si>
  <si>
    <t xml:space="preserve">Montaż znaków typ M </t>
  </si>
  <si>
    <t>Inwentaryzacja powykonawcza</t>
  </si>
  <si>
    <t>ryczałt</t>
  </si>
  <si>
    <t>Warstwa ścieralna z betonu asfaltowego AC11S50/70, grubość warstwy po zagęszczeniu 5 cm</t>
  </si>
  <si>
    <t>9*3,0=27,0m2</t>
  </si>
  <si>
    <t>PRZEBUDOWA ŚCIEŻKI ROWEROWEJ wdłuż  DK Nr 91 w KIERUNKU JEZIORA WIKARYJSKIEGO</t>
  </si>
  <si>
    <t xml:space="preserve">Mechaniczne usunięcie warstwy ziemi urodzajnej grub. 15cm na odl. do 30m z wywozem nadmiaru humusu na dł. 0,5km </t>
  </si>
  <si>
    <t>2*24,0=48m</t>
  </si>
  <si>
    <t>BCP poz. 278+5x279</t>
  </si>
  <si>
    <r>
      <t xml:space="preserve">WZMOCNIENIE najazdów na dukty leśne  </t>
    </r>
    <r>
      <rPr>
        <sz val="10"/>
        <rFont val="Times New Roman"/>
        <family val="1"/>
      </rPr>
      <t>CPV 45112730-1</t>
    </r>
  </si>
  <si>
    <t>66,0*2,0=132,0m2</t>
  </si>
  <si>
    <t>anal. do karczowania  pni drzew do 15cm- przyjęto 1 korzeń/2m2 :132,0*0,5=66szt</t>
  </si>
  <si>
    <t>132*0,05=6,6mp</t>
  </si>
  <si>
    <t>48,0*0,12+48*0,08*0,3+132,0*0,19=            31,99m3</t>
  </si>
  <si>
    <t>132,0m2</t>
  </si>
  <si>
    <t>66,0*2,2=145,2m2</t>
  </si>
  <si>
    <t>(1320,0-66,0,)*2,2=2758,8,0m2</t>
  </si>
  <si>
    <t>dla ścieżki  o nowej konst. 66,0*2,2=145,2,0m2</t>
  </si>
  <si>
    <t xml:space="preserve">poszerzenie  : (1320-66)*0,2*0,15=37,6m3                                                              </t>
  </si>
  <si>
    <t>1320*2*0,5=1320</t>
  </si>
  <si>
    <t>Oznakowanie poziome farbą grubowarstwową białą odblaskową - przjazd  dla rowerów P-11 i P-23</t>
  </si>
  <si>
    <t>PRZEDMIAR</t>
  </si>
  <si>
    <t xml:space="preserve">Podbudowa - górna w-wa   z mieszanki -tłuczniowej pochodzenia magmowego 0/31,5mm  stabilizowana mechanicznie o grubości warstwy po zagęszczeniu 12 cm układana dwuwarstwowo rozściełaczem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</si>
</sst>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  <numFmt numFmtId="175" formatCode="_-* #,##0.000\ _z_ł_-;\-* #,##0.000\ _z_ł_-;_-* &quot;-&quot;??\ _z_ł_-;_-@_-"/>
    <numFmt numFmtId="176" formatCode="#,##0.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42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17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view="pageBreakPreview" zoomScale="120" zoomScaleNormal="120" zoomScaleSheetLayoutView="120" zoomScalePageLayoutView="0" workbookViewId="0" topLeftCell="A1">
      <selection activeCell="A18" sqref="A18"/>
    </sheetView>
  </sheetViews>
  <sheetFormatPr defaultColWidth="9.00390625" defaultRowHeight="12.75"/>
  <cols>
    <col min="1" max="1" width="4.875" style="1" customWidth="1"/>
    <col min="2" max="2" width="64.125" style="1" customWidth="1"/>
    <col min="3" max="3" width="14.625" style="1" customWidth="1"/>
    <col min="4" max="16384" width="9.125" style="1" customWidth="1"/>
  </cols>
  <sheetData>
    <row r="1" spans="1:3" ht="30" customHeight="1">
      <c r="A1" s="48" t="s">
        <v>44</v>
      </c>
      <c r="B1" s="48"/>
      <c r="C1" s="48"/>
    </row>
    <row r="2" spans="1:3" ht="30" customHeight="1">
      <c r="A2" s="47" t="s">
        <v>43</v>
      </c>
      <c r="B2" s="47"/>
      <c r="C2" s="47"/>
    </row>
    <row r="3" spans="1:3" ht="30" customHeight="1">
      <c r="A3" s="47" t="s">
        <v>0</v>
      </c>
      <c r="B3" s="47"/>
      <c r="C3" s="47"/>
    </row>
    <row r="4" spans="1:3" s="4" customFormat="1" ht="25.5" customHeight="1">
      <c r="A4" s="14" t="s">
        <v>1</v>
      </c>
      <c r="B4" s="15" t="s">
        <v>2</v>
      </c>
      <c r="C4" s="16" t="s">
        <v>3</v>
      </c>
    </row>
    <row r="5" spans="1:3" s="4" customFormat="1" ht="17.25" customHeight="1">
      <c r="A5" s="7" t="s">
        <v>4</v>
      </c>
      <c r="B5" s="17" t="s">
        <v>25</v>
      </c>
      <c r="C5" s="9">
        <v>50390.58</v>
      </c>
    </row>
    <row r="6" spans="1:3" s="4" customFormat="1" ht="17.25" customHeight="1">
      <c r="A6" s="7" t="s">
        <v>5</v>
      </c>
      <c r="B6" s="17" t="s">
        <v>26</v>
      </c>
      <c r="C6" s="9">
        <v>14150.08</v>
      </c>
    </row>
    <row r="7" spans="1:3" s="4" customFormat="1" ht="18" customHeight="1">
      <c r="A7" s="7" t="s">
        <v>6</v>
      </c>
      <c r="B7" s="17" t="s">
        <v>31</v>
      </c>
      <c r="C7" s="9">
        <v>27469.41</v>
      </c>
    </row>
    <row r="8" spans="1:3" s="4" customFormat="1" ht="18" customHeight="1">
      <c r="A8" s="19" t="s">
        <v>7</v>
      </c>
      <c r="B8" s="18" t="s">
        <v>41</v>
      </c>
      <c r="C8" s="9">
        <v>39154.8</v>
      </c>
    </row>
    <row r="9" spans="1:3" s="4" customFormat="1" ht="18" customHeight="1">
      <c r="A9" s="7" t="s">
        <v>29</v>
      </c>
      <c r="B9" s="17" t="s">
        <v>27</v>
      </c>
      <c r="C9" s="9">
        <v>61294</v>
      </c>
    </row>
    <row r="10" spans="1:3" s="4" customFormat="1" ht="18" customHeight="1">
      <c r="A10" s="7" t="s">
        <v>17</v>
      </c>
      <c r="B10" s="17" t="s">
        <v>46</v>
      </c>
      <c r="C10" s="9">
        <v>66055.95</v>
      </c>
    </row>
    <row r="11" spans="1:3" s="4" customFormat="1" ht="18" customHeight="1">
      <c r="A11" s="7"/>
      <c r="B11" s="17" t="s">
        <v>45</v>
      </c>
      <c r="C11" s="9">
        <v>98743.26</v>
      </c>
    </row>
    <row r="12" spans="1:3" s="4" customFormat="1" ht="18" customHeight="1">
      <c r="A12" s="7" t="s">
        <v>34</v>
      </c>
      <c r="B12" s="17" t="s">
        <v>30</v>
      </c>
      <c r="C12" s="9">
        <v>54112.58</v>
      </c>
    </row>
    <row r="13" spans="1:3" s="4" customFormat="1" ht="18" customHeight="1">
      <c r="A13" s="7" t="s">
        <v>35</v>
      </c>
      <c r="B13" s="17" t="s">
        <v>47</v>
      </c>
      <c r="C13" s="9">
        <v>15014.4</v>
      </c>
    </row>
    <row r="14" spans="1:3" s="4" customFormat="1" ht="17.25" customHeight="1">
      <c r="A14" s="7" t="s">
        <v>37</v>
      </c>
      <c r="B14" s="17" t="s">
        <v>36</v>
      </c>
      <c r="C14" s="9">
        <v>1843.89</v>
      </c>
    </row>
    <row r="15" spans="1:3" s="4" customFormat="1" ht="17.25" customHeight="1">
      <c r="A15" s="25" t="s">
        <v>38</v>
      </c>
      <c r="B15" s="17" t="s">
        <v>28</v>
      </c>
      <c r="C15" s="9">
        <v>7596.4</v>
      </c>
    </row>
    <row r="16" spans="1:3" s="4" customFormat="1" ht="18.75" customHeight="1">
      <c r="A16" s="25"/>
      <c r="B16" s="26" t="s">
        <v>48</v>
      </c>
      <c r="C16" s="13">
        <f>SUM(C5:C15)</f>
        <v>435825.35</v>
      </c>
    </row>
    <row r="17" spans="1:3" s="4" customFormat="1" ht="18.75" customHeight="1">
      <c r="A17" s="25"/>
      <c r="B17" s="26" t="s">
        <v>49</v>
      </c>
      <c r="C17" s="9">
        <v>100239.83</v>
      </c>
    </row>
    <row r="18" spans="1:3" s="4" customFormat="1" ht="18.75" customHeight="1">
      <c r="A18" s="3" t="s">
        <v>50</v>
      </c>
      <c r="B18" s="26"/>
      <c r="C18" s="13">
        <f>SUM(C16:C17)</f>
        <v>536065.18</v>
      </c>
    </row>
    <row r="19" ht="30" customHeight="1">
      <c r="C19" s="2"/>
    </row>
  </sheetData>
  <sheetProtection/>
  <mergeCells count="3">
    <mergeCell ref="A2:C2"/>
    <mergeCell ref="A1:C1"/>
    <mergeCell ref="A3:C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1"/>
  <sheetViews>
    <sheetView showGridLines="0" tabSelected="1" view="pageBreakPreview" zoomScale="120" zoomScaleNormal="120" zoomScaleSheetLayoutView="120" zoomScalePageLayoutView="0" workbookViewId="0" topLeftCell="A40">
      <selection activeCell="U44" sqref="U44"/>
    </sheetView>
  </sheetViews>
  <sheetFormatPr defaultColWidth="9.00390625" defaultRowHeight="12.75"/>
  <cols>
    <col min="1" max="1" width="5.375" style="4" customWidth="1"/>
    <col min="2" max="2" width="10.125" style="4" customWidth="1"/>
    <col min="3" max="3" width="35.25390625" style="4" customWidth="1"/>
    <col min="4" max="4" width="5.75390625" style="4" customWidth="1"/>
    <col min="5" max="5" width="9.75390625" style="4" customWidth="1"/>
    <col min="6" max="6" width="9.125" style="4" hidden="1" customWidth="1"/>
    <col min="7" max="7" width="0.12890625" style="4" hidden="1" customWidth="1"/>
    <col min="8" max="12" width="9.125" style="4" hidden="1" customWidth="1"/>
    <col min="13" max="13" width="0.12890625" style="4" hidden="1" customWidth="1"/>
    <col min="14" max="14" width="9.375" style="4" hidden="1" customWidth="1"/>
    <col min="15" max="15" width="0.2421875" style="4" customWidth="1"/>
    <col min="16" max="18" width="9.125" style="4" hidden="1" customWidth="1"/>
    <col min="19" max="16384" width="9.125" style="4" customWidth="1"/>
  </cols>
  <sheetData>
    <row r="1" spans="1:5" s="1" customFormat="1" ht="30" customHeight="1">
      <c r="A1" s="48" t="s">
        <v>131</v>
      </c>
      <c r="B1" s="48"/>
      <c r="C1" s="48"/>
      <c r="D1" s="48"/>
      <c r="E1" s="48"/>
    </row>
    <row r="2" spans="1:5" s="1" customFormat="1" ht="30" customHeight="1">
      <c r="A2" s="47" t="s">
        <v>147</v>
      </c>
      <c r="B2" s="47"/>
      <c r="C2" s="47"/>
      <c r="D2" s="47"/>
      <c r="E2" s="47"/>
    </row>
    <row r="3" spans="1:5" ht="30" customHeight="1">
      <c r="A3" s="5" t="s">
        <v>1</v>
      </c>
      <c r="B3" s="5" t="s">
        <v>8</v>
      </c>
      <c r="C3" s="5" t="s">
        <v>9</v>
      </c>
      <c r="D3" s="6" t="s">
        <v>19</v>
      </c>
      <c r="E3" s="5" t="s">
        <v>10</v>
      </c>
    </row>
    <row r="4" spans="1:5" ht="12.75">
      <c r="A4" s="7" t="s">
        <v>4</v>
      </c>
      <c r="B4" s="18" t="s">
        <v>25</v>
      </c>
      <c r="C4" s="18"/>
      <c r="D4" s="18"/>
      <c r="E4" s="18"/>
    </row>
    <row r="5" spans="1:5" ht="38.25">
      <c r="A5" s="20">
        <v>1</v>
      </c>
      <c r="B5" s="21" t="s">
        <v>11</v>
      </c>
      <c r="C5" s="29" t="s">
        <v>20</v>
      </c>
      <c r="D5" s="22" t="s">
        <v>12</v>
      </c>
      <c r="E5" s="23">
        <v>1.3</v>
      </c>
    </row>
    <row r="6" spans="1:5" ht="25.5">
      <c r="A6" s="39" t="s">
        <v>5</v>
      </c>
      <c r="B6" s="42" t="s">
        <v>58</v>
      </c>
      <c r="C6" s="43" t="s">
        <v>60</v>
      </c>
      <c r="D6" s="37"/>
      <c r="E6" s="38"/>
    </row>
    <row r="7" spans="1:5" ht="25.5">
      <c r="A7" s="39">
        <v>2</v>
      </c>
      <c r="B7" s="30" t="s">
        <v>65</v>
      </c>
      <c r="C7" s="29" t="s">
        <v>66</v>
      </c>
      <c r="D7" s="22" t="s">
        <v>67</v>
      </c>
      <c r="E7" s="23">
        <v>3</v>
      </c>
    </row>
    <row r="8" spans="1:5" ht="25.5">
      <c r="A8" s="39">
        <v>3</v>
      </c>
      <c r="B8" s="30" t="s">
        <v>72</v>
      </c>
      <c r="C8" s="29" t="s">
        <v>68</v>
      </c>
      <c r="D8" s="22" t="s">
        <v>67</v>
      </c>
      <c r="E8" s="23">
        <v>4</v>
      </c>
    </row>
    <row r="9" spans="1:5" ht="25.5">
      <c r="A9" s="39">
        <v>4</v>
      </c>
      <c r="B9" s="30" t="s">
        <v>73</v>
      </c>
      <c r="C9" s="29" t="s">
        <v>69</v>
      </c>
      <c r="D9" s="22" t="s">
        <v>67</v>
      </c>
      <c r="E9" s="23">
        <v>12</v>
      </c>
    </row>
    <row r="10" spans="1:5" ht="25.5">
      <c r="A10" s="39">
        <v>5</v>
      </c>
      <c r="B10" s="30" t="s">
        <v>74</v>
      </c>
      <c r="C10" s="29" t="s">
        <v>70</v>
      </c>
      <c r="D10" s="22" t="s">
        <v>67</v>
      </c>
      <c r="E10" s="23">
        <v>15</v>
      </c>
    </row>
    <row r="11" spans="1:5" ht="25.5">
      <c r="A11" s="39">
        <v>6</v>
      </c>
      <c r="B11" s="30" t="s">
        <v>75</v>
      </c>
      <c r="C11" s="29" t="s">
        <v>71</v>
      </c>
      <c r="D11" s="22" t="s">
        <v>67</v>
      </c>
      <c r="E11" s="23">
        <v>5</v>
      </c>
    </row>
    <row r="12" spans="1:5" ht="25.5">
      <c r="A12" s="39">
        <v>7</v>
      </c>
      <c r="B12" s="30" t="s">
        <v>76</v>
      </c>
      <c r="C12" s="29" t="s">
        <v>77</v>
      </c>
      <c r="D12" s="22" t="s">
        <v>78</v>
      </c>
      <c r="E12" s="23">
        <v>2.45</v>
      </c>
    </row>
    <row r="13" spans="1:21" ht="38.25">
      <c r="A13" s="5">
        <v>8</v>
      </c>
      <c r="B13" s="6" t="s">
        <v>80</v>
      </c>
      <c r="C13" s="8" t="s">
        <v>63</v>
      </c>
      <c r="D13" s="5" t="s">
        <v>14</v>
      </c>
      <c r="E13" s="10">
        <v>27</v>
      </c>
      <c r="U13" s="4" t="s">
        <v>59</v>
      </c>
    </row>
    <row r="14" spans="1:5" ht="12.75">
      <c r="A14" s="5"/>
      <c r="B14" s="11"/>
      <c r="C14" s="8" t="s">
        <v>79</v>
      </c>
      <c r="D14" s="6"/>
      <c r="E14" s="12"/>
    </row>
    <row r="15" spans="1:5" ht="21.75" customHeight="1">
      <c r="A15" s="5">
        <v>9</v>
      </c>
      <c r="B15" s="11" t="s">
        <v>81</v>
      </c>
      <c r="C15" s="8" t="s">
        <v>82</v>
      </c>
      <c r="D15" s="5" t="s">
        <v>14</v>
      </c>
      <c r="E15" s="10">
        <v>48</v>
      </c>
    </row>
    <row r="16" spans="1:5" ht="12.75">
      <c r="A16" s="5"/>
      <c r="B16" s="11"/>
      <c r="C16" s="8" t="s">
        <v>83</v>
      </c>
      <c r="D16" s="6"/>
      <c r="E16" s="12"/>
    </row>
    <row r="17" spans="1:5" ht="12.75">
      <c r="A17" s="5">
        <v>10</v>
      </c>
      <c r="B17" s="44" t="s">
        <v>86</v>
      </c>
      <c r="C17" s="8" t="s">
        <v>84</v>
      </c>
      <c r="D17" s="5" t="s">
        <v>16</v>
      </c>
      <c r="E17" s="10">
        <v>48</v>
      </c>
    </row>
    <row r="18" spans="1:5" ht="12.75">
      <c r="A18" s="5"/>
      <c r="B18" s="11"/>
      <c r="C18" s="8" t="s">
        <v>85</v>
      </c>
      <c r="D18" s="6"/>
      <c r="E18" s="12"/>
    </row>
    <row r="19" spans="1:5" ht="25.5">
      <c r="A19" s="5">
        <v>11</v>
      </c>
      <c r="B19" s="11" t="s">
        <v>87</v>
      </c>
      <c r="C19" s="8" t="s">
        <v>88</v>
      </c>
      <c r="D19" s="5" t="s">
        <v>14</v>
      </c>
      <c r="E19" s="10">
        <v>132</v>
      </c>
    </row>
    <row r="20" spans="1:5" ht="12.75">
      <c r="A20" s="5"/>
      <c r="B20" s="11"/>
      <c r="C20" s="8" t="s">
        <v>136</v>
      </c>
      <c r="D20" s="6"/>
      <c r="E20" s="12"/>
    </row>
    <row r="21" spans="1:5" ht="29.25" customHeight="1">
      <c r="A21" s="5">
        <v>12</v>
      </c>
      <c r="B21" s="11" t="s">
        <v>89</v>
      </c>
      <c r="C21" s="8" t="s">
        <v>64</v>
      </c>
      <c r="D21" s="6" t="s">
        <v>14</v>
      </c>
      <c r="E21" s="12">
        <v>132</v>
      </c>
    </row>
    <row r="22" spans="1:5" ht="12.75">
      <c r="A22" s="5">
        <v>13</v>
      </c>
      <c r="B22" s="11" t="s">
        <v>100</v>
      </c>
      <c r="C22" s="8" t="s">
        <v>101</v>
      </c>
      <c r="D22" s="6" t="s">
        <v>92</v>
      </c>
      <c r="E22" s="12">
        <v>6</v>
      </c>
    </row>
    <row r="23" spans="1:5" ht="25.5">
      <c r="A23" s="5">
        <v>14</v>
      </c>
      <c r="B23" s="11" t="s">
        <v>96</v>
      </c>
      <c r="C23" s="8" t="s">
        <v>99</v>
      </c>
      <c r="D23" s="6" t="s">
        <v>97</v>
      </c>
      <c r="E23" s="12">
        <v>0.1</v>
      </c>
    </row>
    <row r="24" spans="1:5" ht="12.75">
      <c r="A24" s="5"/>
      <c r="B24" s="11"/>
      <c r="C24" s="8" t="s">
        <v>98</v>
      </c>
      <c r="D24" s="6"/>
      <c r="E24" s="12"/>
    </row>
    <row r="25" spans="1:5" ht="38.25">
      <c r="A25" s="5">
        <v>15</v>
      </c>
      <c r="B25" s="11" t="s">
        <v>91</v>
      </c>
      <c r="C25" s="8" t="s">
        <v>90</v>
      </c>
      <c r="D25" s="6" t="s">
        <v>92</v>
      </c>
      <c r="E25" s="12">
        <v>66</v>
      </c>
    </row>
    <row r="26" spans="1:5" ht="21.75" customHeight="1">
      <c r="A26" s="5"/>
      <c r="B26" s="11"/>
      <c r="C26" s="8" t="s">
        <v>137</v>
      </c>
      <c r="D26" s="6"/>
      <c r="E26" s="12"/>
    </row>
    <row r="27" spans="1:5" ht="31.5" customHeight="1">
      <c r="A27" s="5">
        <v>16</v>
      </c>
      <c r="B27" s="30" t="s">
        <v>93</v>
      </c>
      <c r="C27" s="8" t="s">
        <v>94</v>
      </c>
      <c r="D27" s="6" t="s">
        <v>95</v>
      </c>
      <c r="E27" s="12">
        <v>6.6</v>
      </c>
    </row>
    <row r="28" spans="1:5" ht="11.25" customHeight="1">
      <c r="A28" s="5"/>
      <c r="B28" s="11"/>
      <c r="C28" s="8" t="s">
        <v>138</v>
      </c>
      <c r="D28" s="6"/>
      <c r="E28" s="12"/>
    </row>
    <row r="29" spans="1:5" ht="27" customHeight="1">
      <c r="A29" s="27">
        <v>17</v>
      </c>
      <c r="B29" s="30" t="s">
        <v>134</v>
      </c>
      <c r="C29" s="29" t="s">
        <v>57</v>
      </c>
      <c r="D29" s="27" t="s">
        <v>13</v>
      </c>
      <c r="E29" s="24">
        <v>32</v>
      </c>
    </row>
    <row r="30" spans="1:6" ht="30.75" customHeight="1">
      <c r="A30" s="27"/>
      <c r="B30" s="30"/>
      <c r="C30" s="29" t="s">
        <v>139</v>
      </c>
      <c r="D30" s="27"/>
      <c r="E30" s="24"/>
      <c r="F30" s="9" t="e">
        <f>#REF!*#REF!</f>
        <v>#REF!</v>
      </c>
    </row>
    <row r="31" spans="1:5" ht="25.5" customHeight="1">
      <c r="A31" s="7" t="s">
        <v>6</v>
      </c>
      <c r="B31" s="18" t="s">
        <v>26</v>
      </c>
      <c r="C31" s="18"/>
      <c r="D31" s="18"/>
      <c r="E31" s="18"/>
    </row>
    <row r="32" spans="1:5" ht="38.25">
      <c r="A32" s="6">
        <v>18</v>
      </c>
      <c r="B32" s="11" t="s">
        <v>39</v>
      </c>
      <c r="C32" s="8" t="s">
        <v>132</v>
      </c>
      <c r="D32" s="5" t="s">
        <v>13</v>
      </c>
      <c r="E32" s="10">
        <v>198</v>
      </c>
    </row>
    <row r="33" spans="1:5" ht="20.25" customHeight="1">
      <c r="A33" s="30"/>
      <c r="B33" s="28"/>
      <c r="C33" s="29" t="s">
        <v>102</v>
      </c>
      <c r="D33" s="27"/>
      <c r="E33" s="24"/>
    </row>
    <row r="34" spans="1:5" ht="39" customHeight="1">
      <c r="A34" s="27">
        <v>19</v>
      </c>
      <c r="B34" s="28" t="s">
        <v>15</v>
      </c>
      <c r="C34" s="29" t="s">
        <v>56</v>
      </c>
      <c r="D34" s="27" t="s">
        <v>14</v>
      </c>
      <c r="E34" s="24">
        <v>132</v>
      </c>
    </row>
    <row r="35" spans="1:5" ht="12.75">
      <c r="A35" s="27"/>
      <c r="B35" s="28"/>
      <c r="C35" s="29" t="s">
        <v>140</v>
      </c>
      <c r="D35" s="27"/>
      <c r="E35" s="24"/>
    </row>
    <row r="36" spans="1:5" ht="38.25">
      <c r="A36" s="27">
        <v>20</v>
      </c>
      <c r="B36" s="28" t="s">
        <v>103</v>
      </c>
      <c r="C36" s="29" t="s">
        <v>104</v>
      </c>
      <c r="D36" s="5" t="s">
        <v>13</v>
      </c>
      <c r="E36" s="10">
        <v>261.4</v>
      </c>
    </row>
    <row r="37" spans="1:5" ht="12.75">
      <c r="A37" s="27"/>
      <c r="B37" s="28"/>
      <c r="C37" s="29" t="s">
        <v>105</v>
      </c>
      <c r="D37" s="27"/>
      <c r="E37" s="24"/>
    </row>
    <row r="38" spans="1:5" ht="12.75">
      <c r="A38" s="42" t="s">
        <v>7</v>
      </c>
      <c r="B38" s="34" t="s">
        <v>106</v>
      </c>
      <c r="C38" s="34"/>
      <c r="D38" s="34"/>
      <c r="E38" s="34"/>
    </row>
    <row r="39" spans="1:5" ht="23.25" customHeight="1">
      <c r="A39" s="5">
        <v>21</v>
      </c>
      <c r="B39" s="11" t="s">
        <v>107</v>
      </c>
      <c r="C39" s="8" t="s">
        <v>108</v>
      </c>
      <c r="D39" s="5" t="s">
        <v>14</v>
      </c>
      <c r="E39" s="10">
        <v>145.2</v>
      </c>
    </row>
    <row r="40" spans="1:5" ht="15.75" customHeight="1">
      <c r="A40" s="42"/>
      <c r="B40" s="34"/>
      <c r="C40" s="28" t="s">
        <v>141</v>
      </c>
      <c r="D40" s="34"/>
      <c r="E40" s="34"/>
    </row>
    <row r="41" spans="1:5" ht="60" customHeight="1">
      <c r="A41" s="5">
        <v>22</v>
      </c>
      <c r="B41" s="11" t="s">
        <v>18</v>
      </c>
      <c r="C41" s="8" t="s">
        <v>109</v>
      </c>
      <c r="D41" s="5" t="s">
        <v>13</v>
      </c>
      <c r="E41" s="10">
        <v>37.6</v>
      </c>
    </row>
    <row r="42" spans="1:5" ht="26.25" customHeight="1">
      <c r="A42" s="5"/>
      <c r="B42" s="11"/>
      <c r="C42" s="29" t="s">
        <v>144</v>
      </c>
      <c r="D42" s="5"/>
      <c r="E42" s="10"/>
    </row>
    <row r="43" spans="1:5" ht="63.75">
      <c r="A43" s="27">
        <v>23</v>
      </c>
      <c r="B43" s="28" t="s">
        <v>18</v>
      </c>
      <c r="C43" s="29" t="s">
        <v>148</v>
      </c>
      <c r="D43" s="27" t="s">
        <v>14</v>
      </c>
      <c r="E43" s="24">
        <v>2758.8</v>
      </c>
    </row>
    <row r="44" spans="1:5" ht="12.75">
      <c r="A44" s="5"/>
      <c r="B44" s="11"/>
      <c r="C44" s="29" t="s">
        <v>142</v>
      </c>
      <c r="D44" s="5"/>
      <c r="E44" s="10"/>
    </row>
    <row r="45" spans="1:5" ht="48" customHeight="1">
      <c r="A45" s="27">
        <v>24</v>
      </c>
      <c r="B45" s="28" t="s">
        <v>18</v>
      </c>
      <c r="C45" s="29" t="s">
        <v>110</v>
      </c>
      <c r="D45" s="27" t="s">
        <v>14</v>
      </c>
      <c r="E45" s="24">
        <v>145.2</v>
      </c>
    </row>
    <row r="46" spans="1:6" ht="12.75">
      <c r="A46" s="27"/>
      <c r="B46" s="28"/>
      <c r="C46" s="28" t="s">
        <v>143</v>
      </c>
      <c r="D46" s="27"/>
      <c r="E46" s="24"/>
      <c r="F46" s="40"/>
    </row>
    <row r="47" spans="1:6" ht="23.25" customHeight="1">
      <c r="A47" s="19" t="s">
        <v>29</v>
      </c>
      <c r="B47" s="18" t="s">
        <v>27</v>
      </c>
      <c r="C47" s="18"/>
      <c r="D47" s="18"/>
      <c r="E47" s="18"/>
      <c r="F47" s="40"/>
    </row>
    <row r="48" spans="1:6" ht="34.5" customHeight="1">
      <c r="A48" s="27">
        <v>25</v>
      </c>
      <c r="B48" s="28" t="s">
        <v>23</v>
      </c>
      <c r="C48" s="29" t="s">
        <v>62</v>
      </c>
      <c r="D48" s="27" t="s">
        <v>14</v>
      </c>
      <c r="E48" s="24">
        <v>2772</v>
      </c>
      <c r="F48" s="40"/>
    </row>
    <row r="49" spans="1:6" ht="38.25">
      <c r="A49" s="27">
        <v>26</v>
      </c>
      <c r="B49" s="28" t="s">
        <v>23</v>
      </c>
      <c r="C49" s="29" t="s">
        <v>61</v>
      </c>
      <c r="D49" s="27" t="s">
        <v>14</v>
      </c>
      <c r="E49" s="24">
        <v>2772</v>
      </c>
      <c r="F49" s="40"/>
    </row>
    <row r="50" spans="1:6" ht="12.75">
      <c r="A50" s="27"/>
      <c r="B50" s="28"/>
      <c r="C50" s="29" t="s">
        <v>111</v>
      </c>
      <c r="D50" s="27"/>
      <c r="E50" s="24"/>
      <c r="F50" s="40"/>
    </row>
    <row r="51" spans="1:6" ht="25.5">
      <c r="A51" s="27">
        <v>27</v>
      </c>
      <c r="B51" s="28" t="s">
        <v>24</v>
      </c>
      <c r="C51" s="29" t="s">
        <v>112</v>
      </c>
      <c r="D51" s="27" t="s">
        <v>53</v>
      </c>
      <c r="E51" s="24">
        <v>207.9</v>
      </c>
      <c r="F51" s="40"/>
    </row>
    <row r="52" spans="1:6" ht="12.75">
      <c r="A52" s="27"/>
      <c r="B52" s="28"/>
      <c r="C52" s="29" t="s">
        <v>113</v>
      </c>
      <c r="D52" s="27"/>
      <c r="E52" s="24"/>
      <c r="F52" s="40"/>
    </row>
    <row r="53" spans="1:6" ht="38.25">
      <c r="A53" s="27">
        <v>28</v>
      </c>
      <c r="B53" s="28" t="s">
        <v>23</v>
      </c>
      <c r="C53" s="29" t="s">
        <v>54</v>
      </c>
      <c r="D53" s="27" t="s">
        <v>14</v>
      </c>
      <c r="E53" s="24">
        <v>2640</v>
      </c>
      <c r="F53" s="40"/>
    </row>
    <row r="54" spans="1:6" ht="38.25">
      <c r="A54" s="27">
        <v>29</v>
      </c>
      <c r="B54" s="28" t="s">
        <v>24</v>
      </c>
      <c r="C54" s="29" t="s">
        <v>115</v>
      </c>
      <c r="D54" s="27" t="s">
        <v>14</v>
      </c>
      <c r="E54" s="24">
        <v>2640</v>
      </c>
      <c r="F54" s="40"/>
    </row>
    <row r="55" spans="1:6" ht="12.75">
      <c r="A55" s="27"/>
      <c r="B55" s="31"/>
      <c r="C55" s="29" t="s">
        <v>114</v>
      </c>
      <c r="D55" s="27"/>
      <c r="E55" s="24"/>
      <c r="F55" s="41"/>
    </row>
    <row r="56" spans="1:6" ht="12.75">
      <c r="A56" s="32" t="s">
        <v>17</v>
      </c>
      <c r="B56" s="33" t="s">
        <v>135</v>
      </c>
      <c r="C56" s="34"/>
      <c r="D56" s="27"/>
      <c r="E56" s="24"/>
      <c r="F56" s="41"/>
    </row>
    <row r="57" spans="1:6" ht="46.5" customHeight="1">
      <c r="A57" s="27">
        <v>30</v>
      </c>
      <c r="B57" s="28" t="s">
        <v>15</v>
      </c>
      <c r="C57" s="29" t="s">
        <v>56</v>
      </c>
      <c r="D57" s="27" t="s">
        <v>14</v>
      </c>
      <c r="E57" s="24">
        <v>92</v>
      </c>
      <c r="F57" s="41"/>
    </row>
    <row r="58" spans="1:6" ht="26.25" customHeight="1">
      <c r="A58" s="27"/>
      <c r="B58" s="31"/>
      <c r="C58" s="29" t="s">
        <v>117</v>
      </c>
      <c r="D58" s="27"/>
      <c r="E58" s="24"/>
      <c r="F58" s="41"/>
    </row>
    <row r="59" spans="1:6" ht="51">
      <c r="A59" s="27">
        <v>31</v>
      </c>
      <c r="B59" s="28" t="s">
        <v>52</v>
      </c>
      <c r="C59" s="29" t="s">
        <v>116</v>
      </c>
      <c r="D59" s="27" t="s">
        <v>14</v>
      </c>
      <c r="E59" s="24">
        <v>92</v>
      </c>
      <c r="F59" s="40"/>
    </row>
    <row r="60" spans="1:6" ht="12.75">
      <c r="A60" s="32" t="s">
        <v>34</v>
      </c>
      <c r="B60" s="34" t="s">
        <v>118</v>
      </c>
      <c r="C60" s="34"/>
      <c r="D60" s="34"/>
      <c r="E60" s="35"/>
      <c r="F60" s="40"/>
    </row>
    <row r="61" spans="1:6" ht="38.25">
      <c r="A61" s="27">
        <v>32</v>
      </c>
      <c r="B61" s="28" t="s">
        <v>119</v>
      </c>
      <c r="C61" s="29" t="s">
        <v>146</v>
      </c>
      <c r="D61" s="27" t="s">
        <v>14</v>
      </c>
      <c r="E61" s="45">
        <v>10</v>
      </c>
      <c r="F61" s="40"/>
    </row>
    <row r="62" spans="1:6" ht="36.75" customHeight="1">
      <c r="A62" s="30">
        <v>33</v>
      </c>
      <c r="B62" s="29" t="s">
        <v>120</v>
      </c>
      <c r="C62" s="29" t="s">
        <v>121</v>
      </c>
      <c r="D62" s="30" t="s">
        <v>122</v>
      </c>
      <c r="E62" s="46">
        <v>6</v>
      </c>
      <c r="F62" s="40"/>
    </row>
    <row r="63" spans="1:6" ht="17.25" customHeight="1">
      <c r="A63" s="30">
        <v>34</v>
      </c>
      <c r="B63" s="29" t="s">
        <v>120</v>
      </c>
      <c r="C63" s="29" t="s">
        <v>123</v>
      </c>
      <c r="D63" s="30" t="s">
        <v>67</v>
      </c>
      <c r="E63" s="46">
        <v>1</v>
      </c>
      <c r="F63" s="40"/>
    </row>
    <row r="64" spans="1:6" ht="19.5" customHeight="1">
      <c r="A64" s="30">
        <v>35</v>
      </c>
      <c r="B64" s="29" t="s">
        <v>120</v>
      </c>
      <c r="C64" s="29" t="s">
        <v>126</v>
      </c>
      <c r="D64" s="30" t="s">
        <v>67</v>
      </c>
      <c r="E64" s="46">
        <v>4</v>
      </c>
      <c r="F64" s="40"/>
    </row>
    <row r="65" spans="1:6" ht="26.25" customHeight="1">
      <c r="A65" s="30">
        <v>36</v>
      </c>
      <c r="B65" s="29" t="s">
        <v>125</v>
      </c>
      <c r="C65" s="29" t="s">
        <v>124</v>
      </c>
      <c r="D65" s="30" t="s">
        <v>16</v>
      </c>
      <c r="E65" s="46">
        <v>48</v>
      </c>
      <c r="F65" s="40"/>
    </row>
    <row r="66" spans="1:6" ht="16.5" customHeight="1">
      <c r="A66" s="27"/>
      <c r="B66" s="28"/>
      <c r="C66" s="29" t="s">
        <v>133</v>
      </c>
      <c r="D66" s="27"/>
      <c r="E66" s="24"/>
      <c r="F66" s="40"/>
    </row>
    <row r="67" spans="1:6" ht="12.75">
      <c r="A67" s="32" t="s">
        <v>34</v>
      </c>
      <c r="B67" s="34" t="s">
        <v>28</v>
      </c>
      <c r="C67" s="34"/>
      <c r="D67" s="34"/>
      <c r="E67" s="35"/>
      <c r="F67" s="40"/>
    </row>
    <row r="68" spans="1:6" ht="38.25">
      <c r="A68" s="27">
        <v>37</v>
      </c>
      <c r="B68" s="28" t="s">
        <v>24</v>
      </c>
      <c r="C68" s="29" t="s">
        <v>129</v>
      </c>
      <c r="D68" s="27" t="s">
        <v>14</v>
      </c>
      <c r="E68" s="24">
        <v>27</v>
      </c>
      <c r="F68" s="40"/>
    </row>
    <row r="69" spans="1:6" ht="12.75">
      <c r="A69" s="27"/>
      <c r="B69" s="28"/>
      <c r="C69" s="29" t="s">
        <v>130</v>
      </c>
      <c r="D69" s="27"/>
      <c r="E69" s="24"/>
      <c r="F69" s="40"/>
    </row>
    <row r="70" spans="1:6" ht="25.5">
      <c r="A70" s="27">
        <v>38</v>
      </c>
      <c r="B70" s="29" t="s">
        <v>21</v>
      </c>
      <c r="C70" s="29" t="s">
        <v>55</v>
      </c>
      <c r="D70" s="30" t="s">
        <v>14</v>
      </c>
      <c r="E70" s="36">
        <v>1320</v>
      </c>
      <c r="F70" s="40"/>
    </row>
    <row r="71" spans="1:6" ht="12.75">
      <c r="A71" s="27"/>
      <c r="B71" s="31"/>
      <c r="C71" s="29" t="s">
        <v>145</v>
      </c>
      <c r="D71" s="27"/>
      <c r="E71" s="24"/>
      <c r="F71" s="40"/>
    </row>
    <row r="72" spans="1:6" ht="25.5">
      <c r="A72" s="5">
        <v>39</v>
      </c>
      <c r="B72" s="11" t="s">
        <v>11</v>
      </c>
      <c r="C72" s="8" t="s">
        <v>127</v>
      </c>
      <c r="D72" s="30" t="s">
        <v>128</v>
      </c>
      <c r="E72" s="36">
        <v>1</v>
      </c>
      <c r="F72" s="40"/>
    </row>
    <row r="73" ht="12.75">
      <c r="A73" s="40"/>
    </row>
    <row r="74" ht="12.75">
      <c r="A74" s="40"/>
    </row>
    <row r="75" ht="12.75">
      <c r="A75" s="40"/>
    </row>
    <row r="76" ht="15" customHeight="1">
      <c r="A76" s="40"/>
    </row>
    <row r="77" ht="35.25" customHeight="1">
      <c r="F77" s="40"/>
    </row>
    <row r="78" ht="33.75" customHeight="1">
      <c r="F78" s="40"/>
    </row>
    <row r="79" ht="42" customHeight="1">
      <c r="F79" s="40"/>
    </row>
    <row r="80" ht="20.25" customHeight="1">
      <c r="F80" s="40"/>
    </row>
    <row r="81" ht="39.75" customHeight="1">
      <c r="F81" s="41"/>
    </row>
    <row r="82" ht="0.75" customHeight="1">
      <c r="F82" s="41"/>
    </row>
    <row r="83" ht="33" customHeight="1" hidden="1"/>
    <row r="84" ht="17.25" customHeight="1" hidden="1"/>
    <row r="85" ht="12.75" hidden="1"/>
    <row r="86" ht="18.75" customHeight="1" hidden="1"/>
    <row r="87" ht="36" customHeight="1" hidden="1"/>
    <row r="88" ht="56.25" customHeight="1" hidden="1"/>
    <row r="89" spans="6:12" ht="24" customHeight="1" hidden="1">
      <c r="F89" s="5">
        <v>45</v>
      </c>
      <c r="G89" s="11" t="s">
        <v>22</v>
      </c>
      <c r="H89" s="8" t="s">
        <v>42</v>
      </c>
      <c r="I89" s="5" t="s">
        <v>16</v>
      </c>
      <c r="J89" s="10">
        <v>50</v>
      </c>
      <c r="K89" s="9">
        <v>57.33</v>
      </c>
      <c r="L89" s="9">
        <f>J89*K89</f>
        <v>2866.5</v>
      </c>
    </row>
    <row r="90" spans="6:12" ht="24.75" customHeight="1" hidden="1">
      <c r="F90" s="5">
        <v>46</v>
      </c>
      <c r="G90" s="11" t="s">
        <v>32</v>
      </c>
      <c r="H90" s="8" t="s">
        <v>51</v>
      </c>
      <c r="I90" s="5" t="s">
        <v>14</v>
      </c>
      <c r="J90" s="10">
        <v>100</v>
      </c>
      <c r="K90" s="9">
        <f>32.81*1.2</f>
        <v>39.37</v>
      </c>
      <c r="L90" s="9">
        <f>J90*K90</f>
        <v>3937</v>
      </c>
    </row>
    <row r="91" spans="6:12" ht="22.5" customHeight="1" hidden="1">
      <c r="F91" s="5">
        <v>46</v>
      </c>
      <c r="G91" s="11" t="s">
        <v>33</v>
      </c>
      <c r="H91" s="8" t="s">
        <v>40</v>
      </c>
      <c r="I91" s="5" t="s">
        <v>14</v>
      </c>
      <c r="J91" s="10">
        <v>100</v>
      </c>
      <c r="K91" s="9">
        <v>64.5</v>
      </c>
      <c r="L91" s="9">
        <f>J91*K91</f>
        <v>6450</v>
      </c>
    </row>
    <row r="92" ht="12.75" hidden="1"/>
    <row r="93" ht="18" customHeight="1" hidden="1"/>
    <row r="94" ht="17.25" customHeight="1" hidden="1"/>
    <row r="95" ht="53.25" customHeight="1" hidden="1"/>
    <row r="96" ht="25.5" customHeight="1" hidden="1"/>
    <row r="97" ht="45.7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5.75" customHeight="1" hidden="1"/>
    <row r="105" ht="17.25" customHeight="1" hidden="1"/>
    <row r="106" ht="17.25" customHeight="1" hidden="1"/>
    <row r="107" ht="12.75" hidden="1"/>
    <row r="108" ht="12.75" hidden="1"/>
    <row r="109" ht="11.25" customHeight="1" hidden="1"/>
    <row r="110" ht="25.5" customHeight="1" hidden="1"/>
    <row r="111" ht="33.75" customHeight="1" hidden="1"/>
    <row r="112" ht="30.75" customHeight="1" hidden="1"/>
    <row r="113" ht="60.75" customHeight="1" hidden="1"/>
    <row r="114" ht="12.75" hidden="1"/>
    <row r="115" ht="12.75" hidden="1"/>
    <row r="116" ht="12.75" hidden="1"/>
    <row r="117" ht="24" customHeight="1" hidden="1"/>
    <row r="118" ht="12.75" hidden="1"/>
    <row r="119" ht="21" customHeight="1" hidden="1"/>
    <row r="120" ht="30.75" customHeight="1" hidden="1"/>
    <row r="121" ht="16.5" customHeight="1" hidden="1">
      <c r="F121" s="9" t="e">
        <f>#REF!*#REF!</f>
        <v>#REF!</v>
      </c>
    </row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.5" customHeight="1" hidden="1"/>
    <row r="131" ht="13.5" customHeight="1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8.25" customHeight="1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6" customHeight="1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3.7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6.75" customHeight="1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0.75" customHeight="1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8.25" customHeight="1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</sheetData>
  <sheetProtection/>
  <mergeCells count="2">
    <mergeCell ref="A1:E1"/>
    <mergeCell ref="A2:E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Roman,Normalny"&amp;9&amp;P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Ula</cp:lastModifiedBy>
  <cp:lastPrinted>2021-06-23T23:39:33Z</cp:lastPrinted>
  <dcterms:created xsi:type="dcterms:W3CDTF">1997-02-26T13:46:56Z</dcterms:created>
  <dcterms:modified xsi:type="dcterms:W3CDTF">2021-06-24T05:36:09Z</dcterms:modified>
  <cp:category/>
  <cp:version/>
  <cp:contentType/>
  <cp:contentStatus/>
</cp:coreProperties>
</file>