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720" tabRatio="580" activeTab="0"/>
  </bookViews>
  <sheets>
    <sheet name="częśc 7 - BK" sheetId="1" r:id="rId1"/>
    <sheet name="Arkusz11" sheetId="2" state="hidden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<sst xmlns="http://schemas.openxmlformats.org/spreadsheetml/2006/main" count="31" uniqueCount="31">
  <si>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</si>
  <si>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Opakowanie</t>
  </si>
  <si>
    <t>Cena  jedn. netto</t>
  </si>
  <si>
    <t>Wartość netto</t>
  </si>
  <si>
    <t>RAZEM</t>
  </si>
  <si>
    <t>op</t>
  </si>
  <si>
    <t xml:space="preserve"> Nazwa/postać/stężenie          </t>
  </si>
  <si>
    <t>Ilość
SZT</t>
  </si>
  <si>
    <t>Stawka Vat %</t>
  </si>
  <si>
    <t>Wartość brutto</t>
  </si>
  <si>
    <t>Probówki z podłożem płynnym do hodowli prątków gruźlicy, wykonane z tworzywa, zakręca kompatybilne z oferowanym aparatem.</t>
  </si>
  <si>
    <t>OP=100 SZT.</t>
  </si>
  <si>
    <t>Zestaw dodatków : suplement wzbogacający podłoże  hodowlane i hamujący wzrost  innych drobnoustrojów  </t>
  </si>
  <si>
    <t>Op= 100 tes</t>
  </si>
  <si>
    <t>zestaw do oznaczania lekowrażliwości prątków metodą automatyczną, kompatybilny z oferowanym aparatem, zawierający liofilizowany antybiotyk: streptomycyna, izoniazyd, ryfampicyna, etambutol  i czynniki wzbogacające</t>
  </si>
  <si>
    <t>Op= 40 tes</t>
  </si>
  <si>
    <t>Test do identyfikacji Mycobacterium z hodowli na podłożu płynnym</t>
  </si>
  <si>
    <t>25 tes.</t>
  </si>
  <si>
    <t xml:space="preserve">Kalibratory  </t>
  </si>
  <si>
    <t xml:space="preserve">Czynsz  dzierżawny </t>
  </si>
  <si>
    <t>dzierżawa</t>
  </si>
  <si>
    <r>
      <rPr>
        <sz val="10"/>
        <rFont val="Arial"/>
        <family val="2"/>
      </rPr>
      <t>Na czas  trwania umowy oferujący zapewnia dzierżawę systemu  do hodowli prątków gruźlicy wraz z odpowiednim wyposażeniem. System powinien  zapewniać  ciągłe monitorowanie  próbek  z sygnalizacją wykrycia próbek dodatnich. System powinien posiadać możliwość wykonywania badań lekowrażliwości prątków na leki.  Aparat nastołowy na max 320 próbek. Próbki opracowywane metodą NALC – NAOH, zgodnie z wytycznymi CDC. W zestawie wraz z urządzeniem powinny być dostarczone wszystkie niezbędne odczynniki, kalibratory i urządzenia. Je</t>
    </r>
    <r>
      <rPr>
        <sz val="10"/>
        <rFont val="eliArial"/>
        <family val="0"/>
      </rPr>
      <t>żeli urządzenie wymaga UPS to powinno być dostarczone wraz z aparatem.</t>
    </r>
  </si>
  <si>
    <t>Podłoża płynne  powinny posiadać co najmniej 6 – miesięczny termin ważności  z możliwością przechowywania w temp. Pokojowej, pochodzić od jednego producenta, być kompatybilne z aparatem.
Każda probówka  musi posiadać etykietę z nazwą antybiotyku, jego stężeniem, datą ważności i nr serii. 
Do każdej partii powinno być dostarczone świadectwo kontroli jakości  lub dostępne na stronie internetowej.</t>
  </si>
  <si>
    <r>
      <t xml:space="preserve">Część nr 7 -   </t>
    </r>
    <r>
      <rPr>
        <sz val="11"/>
        <rFont val="Calibri"/>
        <family val="2"/>
      </rPr>
      <t>Dostawa odczynników do diagnostyki gruźlicy wraz z dzierżawą urządzenia</t>
    </r>
  </si>
  <si>
    <t>zestaw do oznaczania lekowrażliwości metodą automatyczną zawierający probówki z medium do oznaczeń oraz zestaw z liofilizowanym antybiotykiem PZA i czynniki wzbogacające</t>
  </si>
  <si>
    <t>6A</t>
  </si>
  <si>
    <t>6B</t>
  </si>
  <si>
    <t xml:space="preserve"> probówki z medium do oznaczeń</t>
  </si>
  <si>
    <t xml:space="preserve"> zestaw z liofilizowanym antybiotykiem PZA </t>
  </si>
  <si>
    <t>Op=50</t>
  </si>
  <si>
    <t>Op=25 probówek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</si>
</sst>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  <numFmt numFmtId="167" formatCode="#,##0.00&quot; 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2">
    <font>
      <sz val="10"/>
      <name val="Arial"/>
      <family val="2"/>
    </font>
    <font>
      <sz val="11"/>
      <color indexed="55"/>
      <name val="Calibri"/>
      <family val="2"/>
    </font>
    <font>
      <b/>
      <i/>
      <sz val="16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name val="Calibri"/>
      <family val="2"/>
    </font>
    <font>
      <sz val="10"/>
      <name val="eliArial"/>
      <family val="0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1"/>
      <color indexed="23"/>
      <name val="Calibri"/>
      <family val="2"/>
    </font>
    <font>
      <sz val="10"/>
      <color indexed="60"/>
      <name val="Arial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0"/>
      <color indexed="15"/>
      <name val="Arial"/>
      <family val="2"/>
    </font>
    <font>
      <sz val="10"/>
      <color indexed="9"/>
      <name val="Arial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0"/>
      <color indexed="11"/>
      <name val="Arial"/>
      <family val="2"/>
    </font>
    <font>
      <sz val="11"/>
      <color indexed="11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</font>
    <font>
      <sz val="10"/>
      <color rgb="FFCC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808080"/>
      <name val="Arial"/>
      <family val="2"/>
    </font>
    <font>
      <sz val="10"/>
      <color rgb="FF0066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"/>
      <family val="2"/>
    </font>
    <font>
      <sz val="11"/>
      <color rgb="FF9C5700"/>
      <name val="Calibri"/>
      <family val="2"/>
    </font>
    <font>
      <sz val="10"/>
      <color rgb="FF333333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Border="0" applyProtection="0">
      <alignment/>
    </xf>
    <xf numFmtId="0" fontId="29" fillId="21" borderId="0" applyBorder="0" applyProtection="0">
      <alignment/>
    </xf>
    <xf numFmtId="0" fontId="30" fillId="22" borderId="0" applyBorder="0" applyProtection="0">
      <alignment/>
    </xf>
    <xf numFmtId="0" fontId="30" fillId="0" borderId="0" applyBorder="0" applyProtection="0">
      <alignment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Border="0" applyProtection="0">
      <alignment/>
    </xf>
    <xf numFmtId="0" fontId="33" fillId="30" borderId="1" applyNumberFormat="0" applyAlignment="0" applyProtection="0"/>
    <xf numFmtId="0" fontId="34" fillId="31" borderId="2" applyNumberFormat="0" applyAlignment="0" applyProtection="0"/>
    <xf numFmtId="0" fontId="3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33" borderId="0" applyBorder="0" applyProtection="0">
      <alignment/>
    </xf>
    <xf numFmtId="0" fontId="36" fillId="0" borderId="0" applyBorder="0" applyProtection="0">
      <alignment/>
    </xf>
    <xf numFmtId="0" fontId="37" fillId="34" borderId="0" applyBorder="0" applyProtection="0">
      <alignment/>
    </xf>
    <xf numFmtId="0" fontId="30" fillId="0" borderId="0" applyBorder="0" applyProtection="0">
      <alignment/>
    </xf>
    <xf numFmtId="0" fontId="30" fillId="0" borderId="0" applyBorder="0" applyProtection="0">
      <alignment/>
    </xf>
    <xf numFmtId="0" fontId="30" fillId="0" borderId="0" applyBorder="0" applyProtection="0">
      <alignment/>
    </xf>
    <xf numFmtId="0" fontId="38" fillId="0" borderId="3" applyNumberFormat="0" applyFill="0" applyAlignment="0" applyProtection="0"/>
    <xf numFmtId="0" fontId="39" fillId="35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0" fillId="0" borderId="0" applyBorder="0" applyProtection="0">
      <alignment horizontal="center" textRotation="90"/>
    </xf>
    <xf numFmtId="0" fontId="43" fillId="36" borderId="0" applyBorder="0" applyProtection="0">
      <alignment/>
    </xf>
    <xf numFmtId="0" fontId="44" fillId="37" borderId="0" applyNumberFormat="0" applyBorder="0" applyAlignment="0" applyProtection="0"/>
    <xf numFmtId="0" fontId="45" fillId="36" borderId="8" applyProtection="0">
      <alignment/>
    </xf>
    <xf numFmtId="0" fontId="46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 applyProtection="0">
      <alignment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Border="0" applyProtection="0">
      <alignment/>
    </xf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Border="0" applyProtection="0">
      <alignment/>
    </xf>
    <xf numFmtId="0" fontId="3" fillId="0" borderId="0" applyBorder="0" applyProtection="0">
      <alignment/>
    </xf>
    <xf numFmtId="166" fontId="4" fillId="0" borderId="0" applyBorder="0" applyProtection="0">
      <alignment/>
    </xf>
    <xf numFmtId="166" fontId="3" fillId="0" borderId="0" applyBorder="0" applyProtection="0">
      <alignment/>
    </xf>
    <xf numFmtId="0" fontId="51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40" borderId="11" xfId="0" applyFill="1" applyBorder="1" applyAlignment="1">
      <alignment horizontal="center" vertical="center" wrapText="1"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4" fontId="45" fillId="0" borderId="11" xfId="0" applyNumberFormat="1" applyFont="1" applyBorder="1" applyAlignment="1">
      <alignment horizontal="center" wrapText="1"/>
    </xf>
    <xf numFmtId="10" fontId="45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0" borderId="11" xfId="0" applyNumberFormat="1" applyBorder="1" applyAlignment="1">
      <alignment wrapText="1"/>
    </xf>
    <xf numFmtId="0" fontId="45" fillId="0" borderId="0" xfId="0" applyFont="1" applyAlignment="1">
      <alignment wrapText="1"/>
    </xf>
    <xf numFmtId="0" fontId="45" fillId="40" borderId="11" xfId="0" applyFont="1" applyFill="1" applyBorder="1" applyAlignment="1">
      <alignment horizontal="center" wrapText="1"/>
    </xf>
    <xf numFmtId="4" fontId="30" fillId="40" borderId="11" xfId="0" applyNumberFormat="1" applyFont="1" applyFill="1" applyBorder="1" applyAlignment="1">
      <alignment horizontal="center" wrapText="1"/>
    </xf>
    <xf numFmtId="0" fontId="45" fillId="0" borderId="1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12" xfId="0" applyBorder="1" applyAlignment="1">
      <alignment horizontal="center" wrapText="1"/>
    </xf>
    <xf numFmtId="10" fontId="45" fillId="0" borderId="12" xfId="0" applyNumberFormat="1" applyFont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12" xfId="0" applyNumberFormat="1" applyBorder="1" applyAlignment="1">
      <alignment wrapText="1"/>
    </xf>
    <xf numFmtId="0" fontId="5" fillId="0" borderId="11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agłówek1" xfId="61"/>
    <cellStyle name="Nagłówek1 1" xfId="62"/>
    <cellStyle name="Neutral 1" xfId="63"/>
    <cellStyle name="Neutralne" xfId="64"/>
    <cellStyle name="Note 1" xfId="65"/>
    <cellStyle name="Obliczenia" xfId="66"/>
    <cellStyle name="Percent" xfId="67"/>
    <cellStyle name="Status 1" xfId="68"/>
    <cellStyle name="Suma" xfId="69"/>
    <cellStyle name="Tekst objaśnienia" xfId="70"/>
    <cellStyle name="Tekst ostrzeżenia" xfId="71"/>
    <cellStyle name="Text 1" xfId="72"/>
    <cellStyle name="Tytuł" xfId="73"/>
    <cellStyle name="Uwaga" xfId="74"/>
    <cellStyle name="Currency" xfId="75"/>
    <cellStyle name="Currency [0]" xfId="76"/>
    <cellStyle name="Warning 1" xfId="77"/>
    <cellStyle name="Wynik 1" xfId="78"/>
    <cellStyle name="Wynik2" xfId="79"/>
    <cellStyle name="Wynik2 1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95" zoomScaleNormal="95" zoomScalePageLayoutView="0" workbookViewId="0" topLeftCell="A1">
      <selection activeCell="H11" sqref="H11"/>
    </sheetView>
  </sheetViews>
  <sheetFormatPr defaultColWidth="12.140625" defaultRowHeight="12.75"/>
  <cols>
    <col min="1" max="1" width="5.7109375" style="0" customWidth="1"/>
    <col min="2" max="2" width="45.28125" style="0" customWidth="1"/>
    <col min="3" max="64" width="11.00390625" style="0" customWidth="1"/>
  </cols>
  <sheetData>
    <row r="1" ht="64.5" customHeight="1">
      <c r="B1" s="1" t="s">
        <v>23</v>
      </c>
    </row>
    <row r="2" spans="1:8" ht="25.5" customHeight="1">
      <c r="A2" s="4" t="s">
        <v>0</v>
      </c>
      <c r="B2" s="3" t="s">
        <v>6</v>
      </c>
      <c r="C2" s="4" t="s">
        <v>1</v>
      </c>
      <c r="D2" s="4" t="s">
        <v>7</v>
      </c>
      <c r="E2" s="5" t="s">
        <v>2</v>
      </c>
      <c r="F2" s="4" t="s">
        <v>8</v>
      </c>
      <c r="G2" s="4" t="s">
        <v>3</v>
      </c>
      <c r="H2" s="3" t="s">
        <v>9</v>
      </c>
    </row>
    <row r="3" spans="1:8" ht="64.5" customHeight="1">
      <c r="A3" s="2">
        <v>1</v>
      </c>
      <c r="B3" s="6" t="s">
        <v>10</v>
      </c>
      <c r="C3" s="7" t="s">
        <v>11</v>
      </c>
      <c r="D3" s="7">
        <v>10</v>
      </c>
      <c r="E3" s="8"/>
      <c r="F3" s="9">
        <v>0.08</v>
      </c>
      <c r="G3" s="10">
        <f>SUM(D3*E3)</f>
        <v>0</v>
      </c>
      <c r="H3" s="11">
        <f>G3*F3+G3</f>
        <v>0</v>
      </c>
    </row>
    <row r="4" spans="1:8" ht="48" customHeight="1">
      <c r="A4" s="2">
        <v>2</v>
      </c>
      <c r="B4" s="12" t="s">
        <v>12</v>
      </c>
      <c r="C4" s="7" t="s">
        <v>13</v>
      </c>
      <c r="D4" s="13">
        <v>8</v>
      </c>
      <c r="E4" s="14"/>
      <c r="F4" s="9">
        <v>0.08</v>
      </c>
      <c r="G4" s="10">
        <f aca="true" t="shared" si="0" ref="G4:G11">SUM(D4*E4)</f>
        <v>0</v>
      </c>
      <c r="H4" s="11">
        <f aca="true" t="shared" si="1" ref="H4:H11">G4*F4+G4</f>
        <v>0</v>
      </c>
    </row>
    <row r="5" spans="1:8" ht="77.25" customHeight="1">
      <c r="A5" s="2">
        <v>3</v>
      </c>
      <c r="B5" s="6" t="s">
        <v>14</v>
      </c>
      <c r="C5" s="7" t="s">
        <v>15</v>
      </c>
      <c r="D5" s="13">
        <v>2</v>
      </c>
      <c r="E5" s="14"/>
      <c r="F5" s="9">
        <v>0.08</v>
      </c>
      <c r="G5" s="10">
        <f t="shared" si="0"/>
        <v>0</v>
      </c>
      <c r="H5" s="11">
        <f t="shared" si="1"/>
        <v>0</v>
      </c>
    </row>
    <row r="6" spans="1:8" ht="55.5" customHeight="1">
      <c r="A6" s="2">
        <v>4</v>
      </c>
      <c r="B6" s="15" t="s">
        <v>16</v>
      </c>
      <c r="C6" s="7" t="s">
        <v>17</v>
      </c>
      <c r="D6" s="13">
        <v>4</v>
      </c>
      <c r="E6" s="14"/>
      <c r="F6" s="9">
        <v>0.08</v>
      </c>
      <c r="G6" s="10">
        <f t="shared" si="0"/>
        <v>0</v>
      </c>
      <c r="H6" s="11">
        <f t="shared" si="1"/>
        <v>0</v>
      </c>
    </row>
    <row r="7" spans="1:8" ht="35.25" customHeight="1">
      <c r="A7" s="2">
        <v>5</v>
      </c>
      <c r="B7" s="15" t="s">
        <v>18</v>
      </c>
      <c r="C7" s="7" t="s">
        <v>5</v>
      </c>
      <c r="D7" s="7">
        <v>2</v>
      </c>
      <c r="E7" s="14"/>
      <c r="F7" s="9">
        <v>0.08</v>
      </c>
      <c r="G7" s="10">
        <f t="shared" si="0"/>
        <v>0</v>
      </c>
      <c r="H7" s="11">
        <f t="shared" si="1"/>
        <v>0</v>
      </c>
    </row>
    <row r="8" spans="1:8" ht="66" customHeight="1">
      <c r="A8" s="17">
        <v>6</v>
      </c>
      <c r="B8" s="16" t="s">
        <v>24</v>
      </c>
      <c r="C8" s="22"/>
      <c r="D8" s="22"/>
      <c r="E8" s="22"/>
      <c r="F8" s="22"/>
      <c r="G8" s="22"/>
      <c r="H8" s="22"/>
    </row>
    <row r="9" spans="1:8" ht="66" customHeight="1">
      <c r="A9" s="2" t="s">
        <v>25</v>
      </c>
      <c r="B9" s="21" t="s">
        <v>28</v>
      </c>
      <c r="C9" s="7" t="s">
        <v>29</v>
      </c>
      <c r="D9" s="7">
        <v>1</v>
      </c>
      <c r="E9" s="14"/>
      <c r="F9" s="18">
        <v>0.08</v>
      </c>
      <c r="G9" s="19">
        <f>SUM(D9*E9)</f>
        <v>0</v>
      </c>
      <c r="H9" s="20">
        <f>G9*F9+G9</f>
        <v>0</v>
      </c>
    </row>
    <row r="10" spans="1:8" ht="66" customHeight="1">
      <c r="A10" s="2" t="s">
        <v>26</v>
      </c>
      <c r="B10" s="21" t="s">
        <v>27</v>
      </c>
      <c r="C10" s="7" t="s">
        <v>30</v>
      </c>
      <c r="D10" s="7">
        <v>2</v>
      </c>
      <c r="E10" s="14"/>
      <c r="F10" s="18">
        <v>0.08</v>
      </c>
      <c r="G10" s="19">
        <f>SUM(D10*E10)</f>
        <v>0</v>
      </c>
      <c r="H10" s="20">
        <f>G10*F10+G10</f>
        <v>0</v>
      </c>
    </row>
    <row r="11" spans="1:8" ht="36.75" customHeight="1">
      <c r="A11" s="2">
        <v>7</v>
      </c>
      <c r="B11" s="15" t="s">
        <v>19</v>
      </c>
      <c r="C11" s="7" t="s">
        <v>20</v>
      </c>
      <c r="D11" s="7">
        <v>12</v>
      </c>
      <c r="E11" s="14"/>
      <c r="F11" s="9">
        <v>0.23</v>
      </c>
      <c r="G11" s="10">
        <f t="shared" si="0"/>
        <v>0</v>
      </c>
      <c r="H11" s="11">
        <f t="shared" si="1"/>
        <v>0</v>
      </c>
    </row>
    <row r="12" spans="1:8" ht="12.75" customHeight="1">
      <c r="A12" s="1"/>
      <c r="B12" s="1"/>
      <c r="C12" s="1"/>
      <c r="D12" s="1"/>
      <c r="E12" s="1"/>
      <c r="F12" s="1" t="s">
        <v>4</v>
      </c>
      <c r="G12" s="11">
        <f>SUM(G3:G11)</f>
        <v>0</v>
      </c>
      <c r="H12" s="11">
        <f>SUM(H3:H11)</f>
        <v>0</v>
      </c>
    </row>
    <row r="13" spans="1:8" ht="27.75" customHeight="1">
      <c r="A13" s="1"/>
      <c r="B13" s="1"/>
      <c r="C13" s="1"/>
      <c r="D13" s="1"/>
      <c r="E13" s="1"/>
      <c r="F13" s="1"/>
      <c r="G13" s="1"/>
      <c r="H13" s="1"/>
    </row>
    <row r="14" spans="1:8" ht="73.5" customHeight="1">
      <c r="A14" s="23" t="s">
        <v>21</v>
      </c>
      <c r="B14" s="23"/>
      <c r="C14" s="23"/>
      <c r="D14" s="23"/>
      <c r="E14" s="23"/>
      <c r="F14" s="23"/>
      <c r="G14" s="23"/>
      <c r="H14" s="23"/>
    </row>
    <row r="15" spans="1:8" ht="77.25" customHeight="1">
      <c r="A15" s="24" t="s">
        <v>22</v>
      </c>
      <c r="B15" s="24"/>
      <c r="C15" s="24"/>
      <c r="D15" s="24"/>
      <c r="E15" s="24"/>
      <c r="F15" s="24"/>
      <c r="G15" s="24"/>
      <c r="H15" s="24"/>
    </row>
    <row r="16" ht="38.25" customHeight="1"/>
    <row r="17" ht="46.5" customHeight="1"/>
    <row r="18" ht="45.75" customHeight="1"/>
    <row r="19" ht="39.75" customHeight="1"/>
    <row r="20" ht="12.75" customHeight="1"/>
    <row r="21" ht="12.75" customHeight="1"/>
    <row r="22" ht="12.75" customHeight="1"/>
    <row r="23" ht="51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2">
    <mergeCell ref="A14:H14"/>
    <mergeCell ref="A15:H1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scale="85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B1">
      <selection activeCell="A1" sqref="A1"/>
    </sheetView>
  </sheetViews>
  <sheetFormatPr defaultColWidth="12.00390625" defaultRowHeight="12.75"/>
  <sheetData/>
  <sheetProtection/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6838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User</cp:lastModifiedBy>
  <cp:lastPrinted>2024-06-25T20:17:01Z</cp:lastPrinted>
  <dcterms:created xsi:type="dcterms:W3CDTF">2021-06-28T17:47:54Z</dcterms:created>
  <dcterms:modified xsi:type="dcterms:W3CDTF">2024-07-04T09:16:13Z</dcterms:modified>
  <cp:category/>
  <cp:version/>
  <cp:contentType/>
  <cp:contentStatus/>
  <cp:revision>156</cp:revision>
</cp:coreProperties>
</file>