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W:\Renata Zimna\artykuły spożywcze 2024\mięso 2024\"/>
    </mc:Choice>
  </mc:AlternateContent>
  <xr:revisionPtr revIDLastSave="0" documentId="13_ncr:1_{1975BAB7-6637-46C3-A05F-1C58BC0A6813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Z-1A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D53" i="2"/>
  <c r="D52" i="2"/>
  <c r="D51" i="2"/>
  <c r="D50" i="2"/>
  <c r="H50" i="2" s="1"/>
  <c r="D49" i="2"/>
  <c r="D48" i="2"/>
  <c r="D47" i="2"/>
  <c r="D46" i="2"/>
  <c r="H46" i="2" s="1"/>
  <c r="D45" i="2"/>
  <c r="D44" i="2"/>
  <c r="D43" i="2"/>
  <c r="D42" i="2"/>
  <c r="H42" i="2" s="1"/>
  <c r="D41" i="2"/>
  <c r="D40" i="2"/>
  <c r="D39" i="2"/>
  <c r="D38" i="2"/>
  <c r="H38" i="2" s="1"/>
  <c r="D37" i="2"/>
  <c r="D36" i="2"/>
  <c r="D35" i="2"/>
  <c r="D34" i="2"/>
  <c r="H34" i="2" s="1"/>
  <c r="D33" i="2"/>
  <c r="D32" i="2"/>
  <c r="D31" i="2"/>
  <c r="D30" i="2"/>
  <c r="H30" i="2" s="1"/>
  <c r="D29" i="2"/>
  <c r="D28" i="2"/>
  <c r="D27" i="2"/>
  <c r="D26" i="2"/>
  <c r="H26" i="2" s="1"/>
  <c r="D25" i="2"/>
  <c r="D24" i="2"/>
  <c r="D23" i="2"/>
  <c r="D22" i="2"/>
  <c r="H22" i="2" s="1"/>
  <c r="D21" i="2"/>
  <c r="D20" i="2"/>
  <c r="D19" i="2"/>
  <c r="D18" i="2"/>
  <c r="H18" i="2" s="1"/>
  <c r="D17" i="2"/>
  <c r="H19" i="2"/>
  <c r="H20" i="2"/>
  <c r="H21" i="2"/>
  <c r="H23" i="2"/>
  <c r="H24" i="2"/>
  <c r="H25" i="2"/>
  <c r="H27" i="2"/>
  <c r="H28" i="2"/>
  <c r="H29" i="2"/>
  <c r="H31" i="2"/>
  <c r="H32" i="2"/>
  <c r="H33" i="2"/>
  <c r="H35" i="2"/>
  <c r="H36" i="2"/>
  <c r="H37" i="2"/>
  <c r="H39" i="2"/>
  <c r="H40" i="2"/>
  <c r="H41" i="2"/>
  <c r="H43" i="2"/>
  <c r="H44" i="2"/>
  <c r="H45" i="2"/>
  <c r="H47" i="2"/>
  <c r="H48" i="2"/>
  <c r="H49" i="2"/>
  <c r="H51" i="2"/>
  <c r="H52" i="2"/>
  <c r="H53" i="2"/>
  <c r="H54" i="2"/>
  <c r="K21" i="2" l="1"/>
  <c r="K20" i="2"/>
  <c r="K40" i="2"/>
  <c r="K28" i="2"/>
  <c r="K23" i="2"/>
  <c r="J44" i="2"/>
  <c r="K44" i="2" s="1"/>
  <c r="J43" i="2"/>
  <c r="K43" i="2" s="1"/>
  <c r="J42" i="2"/>
  <c r="K42" i="2" s="1"/>
  <c r="J41" i="2"/>
  <c r="K41" i="2" s="1"/>
  <c r="J40" i="2"/>
  <c r="J39" i="2"/>
  <c r="K39" i="2" s="1"/>
  <c r="J38" i="2"/>
  <c r="K38" i="2" s="1"/>
  <c r="J37" i="2"/>
  <c r="K37" i="2" s="1"/>
  <c r="J36" i="2"/>
  <c r="K36" i="2" s="1"/>
  <c r="J35" i="2"/>
  <c r="K35" i="2" s="1"/>
  <c r="J34" i="2"/>
  <c r="K34" i="2" s="1"/>
  <c r="J33" i="2"/>
  <c r="J32" i="2"/>
  <c r="K32" i="2" s="1"/>
  <c r="J31" i="2"/>
  <c r="K31" i="2" s="1"/>
  <c r="J30" i="2"/>
  <c r="K30" i="2" s="1"/>
  <c r="J29" i="2"/>
  <c r="K29" i="2" s="1"/>
  <c r="J28" i="2"/>
  <c r="J27" i="2"/>
  <c r="K27" i="2" s="1"/>
  <c r="J26" i="2"/>
  <c r="K26" i="2" s="1"/>
  <c r="J25" i="2"/>
  <c r="K25" i="2" s="1"/>
  <c r="J24" i="2"/>
  <c r="K24" i="2" s="1"/>
  <c r="J23" i="2"/>
  <c r="J22" i="2"/>
  <c r="K22" i="2" s="1"/>
  <c r="J21" i="2"/>
  <c r="J20" i="2"/>
  <c r="J19" i="2"/>
  <c r="K19" i="2" s="1"/>
  <c r="J18" i="2"/>
  <c r="K18" i="2" s="1"/>
  <c r="J17" i="2"/>
  <c r="H55" i="2" l="1"/>
  <c r="K33" i="2"/>
  <c r="J49" i="2"/>
  <c r="K49" i="2" s="1"/>
  <c r="J46" i="2"/>
  <c r="K46" i="2" s="1"/>
  <c r="J50" i="2"/>
  <c r="K50" i="2" s="1"/>
  <c r="J54" i="2"/>
  <c r="K54" i="2" s="1"/>
  <c r="J45" i="2"/>
  <c r="K45" i="2" s="1"/>
  <c r="J47" i="2"/>
  <c r="K47" i="2" s="1"/>
  <c r="J51" i="2"/>
  <c r="K51" i="2" s="1"/>
  <c r="J53" i="2"/>
  <c r="K53" i="2" s="1"/>
  <c r="J48" i="2"/>
  <c r="K48" i="2" s="1"/>
  <c r="J52" i="2"/>
  <c r="K52" i="2" s="1"/>
  <c r="K17" i="2"/>
  <c r="K55" i="2" l="1"/>
  <c r="J55" i="2"/>
</calcChain>
</file>

<file path=xl/sharedStrings.xml><?xml version="1.0" encoding="utf-8"?>
<sst xmlns="http://schemas.openxmlformats.org/spreadsheetml/2006/main" count="162" uniqueCount="114">
  <si>
    <t>Załącznik nr 1A Formularza ofertowego</t>
  </si>
  <si>
    <t xml:space="preserve">Zestawienie rodzajowo-ilościowe na dostawę mięsa wieprzowego,  </t>
  </si>
  <si>
    <t>Lp.</t>
  </si>
  <si>
    <t>Nazwa</t>
  </si>
  <si>
    <t>j. m.</t>
  </si>
  <si>
    <t>Maksymalna</t>
  </si>
  <si>
    <t>W tym</t>
  </si>
  <si>
    <t xml:space="preserve"> ilość</t>
  </si>
  <si>
    <t>razem</t>
  </si>
  <si>
    <t>Szkoła Podstawowa</t>
  </si>
  <si>
    <t>Samorządowe</t>
  </si>
  <si>
    <t xml:space="preserve">Cena </t>
  </si>
  <si>
    <t xml:space="preserve">Wartość </t>
  </si>
  <si>
    <t xml:space="preserve">Stawka </t>
  </si>
  <si>
    <t>Wartość</t>
  </si>
  <si>
    <t>w Ośnie</t>
  </si>
  <si>
    <t>Przedszkole</t>
  </si>
  <si>
    <t>jedn.</t>
  </si>
  <si>
    <t>netto</t>
  </si>
  <si>
    <t xml:space="preserve">podatku </t>
  </si>
  <si>
    <t xml:space="preserve"> brutto </t>
  </si>
  <si>
    <t>Lubuskim</t>
  </si>
  <si>
    <t>Publiczne</t>
  </si>
  <si>
    <t xml:space="preserve"> netto</t>
  </si>
  <si>
    <t>(kol. 4 x 7)</t>
  </si>
  <si>
    <t>VAT</t>
  </si>
  <si>
    <t>(8+10)</t>
  </si>
  <si>
    <t>1.</t>
  </si>
  <si>
    <t>Biała kiełbasa</t>
  </si>
  <si>
    <t>Kg</t>
  </si>
  <si>
    <t>2.</t>
  </si>
  <si>
    <t>Boczek surowy</t>
  </si>
  <si>
    <t>3.</t>
  </si>
  <si>
    <t>Boczek wędzony</t>
  </si>
  <si>
    <t>4.</t>
  </si>
  <si>
    <t>Karkówka b/k</t>
  </si>
  <si>
    <t>5.</t>
  </si>
  <si>
    <t>Karkówka b/k porcjowana 100 g</t>
  </si>
  <si>
    <t>6.</t>
  </si>
  <si>
    <t>Kiełbasa krakowska parzona</t>
  </si>
  <si>
    <t>7.</t>
  </si>
  <si>
    <t>Kiełbasa krakowska sucha</t>
  </si>
  <si>
    <t>Kiełbasa mielonka</t>
  </si>
  <si>
    <t>9.</t>
  </si>
  <si>
    <t>Kiełbasa szynkowa</t>
  </si>
  <si>
    <t>10.</t>
  </si>
  <si>
    <t>Kiełbasa śląska porcjowana – porcja 100g</t>
  </si>
  <si>
    <t>11.</t>
  </si>
  <si>
    <t>Kiełbasa zwyczajna – porcja 100g</t>
  </si>
  <si>
    <t>12.</t>
  </si>
  <si>
    <t>Kości schabowe wędzone</t>
  </si>
  <si>
    <t>13.</t>
  </si>
  <si>
    <t>Kości wieprzowe od schabu</t>
  </si>
  <si>
    <t>14.</t>
  </si>
  <si>
    <t>Kości zwykłe</t>
  </si>
  <si>
    <t>15.</t>
  </si>
  <si>
    <t>Mięso mielone z łopatki Ø3, zawartość mięsa 90%,
zawartość tłuszczu 10%</t>
  </si>
  <si>
    <t>16.</t>
  </si>
  <si>
    <t>Mięso mielone z łopatki Ø8, zawartość mięsa 90%, 
zawartość tłuszczu 10%</t>
  </si>
  <si>
    <t>17.</t>
  </si>
  <si>
    <t>Łopatka b/k</t>
  </si>
  <si>
    <t>18.</t>
  </si>
  <si>
    <t>Pasztet wieprzowy</t>
  </si>
  <si>
    <t>19.</t>
  </si>
  <si>
    <t>Parówki z szynki</t>
  </si>
  <si>
    <t>20.</t>
  </si>
  <si>
    <t>Pieczeń rzymska</t>
  </si>
  <si>
    <t>21.</t>
  </si>
  <si>
    <t>Polędwica sopocka</t>
  </si>
  <si>
    <t>22.</t>
  </si>
  <si>
    <t>Polędwiczki wieprzowe</t>
  </si>
  <si>
    <t>23.</t>
  </si>
  <si>
    <t>Schab b/k porcjowany (80-100g)</t>
  </si>
  <si>
    <t>24.</t>
  </si>
  <si>
    <t>Schab bez kości (nie porcjowany)</t>
  </si>
  <si>
    <t>25.</t>
  </si>
  <si>
    <t>Szynka gotowana wieprzowa</t>
  </si>
  <si>
    <t>26.</t>
  </si>
  <si>
    <t>Szynka pieczona wieprzowa</t>
  </si>
  <si>
    <t>27.</t>
  </si>
  <si>
    <t>Szynka surowa b/k płaty</t>
  </si>
  <si>
    <t>28.</t>
  </si>
  <si>
    <t>Udziec wołowy (bez kości)</t>
  </si>
  <si>
    <t>x</t>
  </si>
  <si>
    <t xml:space="preserve">Ogółem </t>
  </si>
  <si>
    <t>Ogółem</t>
  </si>
  <si>
    <t>brutto</t>
  </si>
  <si>
    <t>Wszelkie nazwy własne użyte w treści należy czytać jako parametry jakościowe materiałów oraz czytać je jako takie lub „równoważne”.</t>
  </si>
  <si>
    <t>W formularzu należy określić stawkę podatku VAT obowiązującą na dzień złożenia oferty.</t>
  </si>
  <si>
    <t>……………..…………………………………………</t>
  </si>
  <si>
    <t>(podpis)</t>
  </si>
  <si>
    <t>29.</t>
  </si>
  <si>
    <t xml:space="preserve">Serdelki </t>
  </si>
  <si>
    <t>kg</t>
  </si>
  <si>
    <t>Filet z piersi kurczaka</t>
  </si>
  <si>
    <t>Filet z piersi  indyka</t>
  </si>
  <si>
    <t>Kiełbasa mielonka drobiowa</t>
  </si>
  <si>
    <t>Kiełbasa szynkowa drobiowa</t>
  </si>
  <si>
    <t>Pasztetowa drobiowa</t>
  </si>
  <si>
    <t>Porcja rosołowa</t>
  </si>
  <si>
    <t>Udko z kaczki</t>
  </si>
  <si>
    <t>Udko z kurczaka (całe)</t>
  </si>
  <si>
    <t>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</si>
  <si>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</si>
  <si>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</si>
  <si>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</si>
  <si>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</si>
  <si>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</si>
  <si>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</si>
  <si>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</si>
  <si>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</si>
  <si>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</si>
  <si>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wołowego, wędliny wołowe i wieprzowe, mięso drobiowe, 
podroby i wędliny drobiowe</t>
  </si>
  <si>
    <t>Podudzia z kurczaka (pałki)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</si>
</sst>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4" fontId="2" fillId="0" borderId="8" xfId="1" applyNumberFormat="1" applyBorder="1" applyProtection="1">
      <protection locked="0"/>
    </xf>
    <xf numFmtId="9" fontId="2" fillId="0" borderId="2" xfId="1" applyNumberFormat="1" applyBorder="1" applyProtection="1">
      <protection locked="0"/>
    </xf>
    <xf numFmtId="4" fontId="2" fillId="0" borderId="2" xfId="1" applyNumberFormat="1" applyBorder="1" applyAlignment="1" applyProtection="1">
      <alignment horizontal="center"/>
      <protection locked="0"/>
    </xf>
    <xf numFmtId="4" fontId="2" fillId="0" borderId="10" xfId="1" applyNumberFormat="1" applyBorder="1" applyAlignment="1" applyProtection="1">
      <alignment horizontal="center"/>
      <protection locked="0"/>
    </xf>
    <xf numFmtId="0" fontId="2" fillId="0" borderId="0" xfId="1" applyProtection="1">
      <protection locked="0"/>
    </xf>
    <xf numFmtId="4" fontId="2" fillId="0" borderId="0" xfId="1" applyNumberFormat="1" applyProtection="1">
      <protection locked="0"/>
    </xf>
    <xf numFmtId="4" fontId="2" fillId="0" borderId="11" xfId="1" applyNumberFormat="1" applyBorder="1" applyAlignment="1" applyProtection="1">
      <alignment horizontal="center"/>
      <protection locked="0"/>
    </xf>
    <xf numFmtId="4" fontId="2" fillId="0" borderId="0" xfId="1" applyNumberFormat="1" applyAlignment="1" applyProtection="1">
      <alignment horizontal="center"/>
      <protection locked="0"/>
    </xf>
    <xf numFmtId="4" fontId="0" fillId="0" borderId="8" xfId="0" applyNumberFormat="1" applyBorder="1" applyProtection="1">
      <protection locked="0"/>
    </xf>
    <xf numFmtId="9" fontId="0" fillId="0" borderId="2" xfId="0" applyNumberFormat="1" applyBorder="1" applyProtection="1">
      <protection locked="0"/>
    </xf>
    <xf numFmtId="0" fontId="2" fillId="0" borderId="0" xfId="1"/>
    <xf numFmtId="4" fontId="2" fillId="0" borderId="0" xfId="1" applyNumberFormat="1"/>
    <xf numFmtId="0" fontId="2" fillId="0" borderId="1" xfId="1" applyBorder="1"/>
    <xf numFmtId="4" fontId="2" fillId="0" borderId="1" xfId="1" applyNumberFormat="1" applyBorder="1"/>
    <xf numFmtId="0" fontId="2" fillId="0" borderId="4" xfId="1" applyBorder="1"/>
    <xf numFmtId="0" fontId="2" fillId="0" borderId="5" xfId="1" applyBorder="1"/>
    <xf numFmtId="0" fontId="2" fillId="0" borderId="6" xfId="1" applyBorder="1"/>
    <xf numFmtId="4" fontId="2" fillId="0" borderId="4" xfId="1" applyNumberFormat="1" applyBorder="1"/>
    <xf numFmtId="0" fontId="2" fillId="0" borderId="7" xfId="1" applyBorder="1"/>
    <xf numFmtId="4" fontId="2" fillId="0" borderId="7" xfId="1" applyNumberFormat="1" applyBorder="1"/>
    <xf numFmtId="0" fontId="2" fillId="0" borderId="8" xfId="1" applyBorder="1" applyAlignment="1">
      <alignment horizontal="center"/>
    </xf>
    <xf numFmtId="3" fontId="2" fillId="0" borderId="8" xfId="1" applyNumberFormat="1" applyBorder="1" applyAlignment="1">
      <alignment horizontal="center"/>
    </xf>
    <xf numFmtId="3" fontId="2" fillId="0" borderId="2" xfId="1" applyNumberFormat="1" applyBorder="1" applyAlignment="1">
      <alignment horizontal="center"/>
    </xf>
    <xf numFmtId="0" fontId="2" fillId="0" borderId="8" xfId="1" applyBorder="1"/>
    <xf numFmtId="1" fontId="4" fillId="0" borderId="8" xfId="1" applyNumberFormat="1" applyFont="1" applyBorder="1"/>
    <xf numFmtId="4" fontId="2" fillId="0" borderId="8" xfId="1" applyNumberFormat="1" applyBorder="1"/>
    <xf numFmtId="0" fontId="2" fillId="0" borderId="8" xfId="1" applyBorder="1" applyAlignment="1">
      <alignment wrapText="1"/>
    </xf>
    <xf numFmtId="0" fontId="4" fillId="0" borderId="8" xfId="1" applyFont="1" applyBorder="1"/>
    <xf numFmtId="1" fontId="4" fillId="0" borderId="2" xfId="1" applyNumberFormat="1" applyFont="1" applyBorder="1"/>
    <xf numFmtId="4" fontId="0" fillId="0" borderId="8" xfId="0" applyNumberFormat="1" applyBorder="1"/>
    <xf numFmtId="0" fontId="1" fillId="0" borderId="8" xfId="1" applyFont="1" applyBorder="1"/>
    <xf numFmtId="4" fontId="2" fillId="0" borderId="9" xfId="1" applyNumberFormat="1" applyBorder="1"/>
    <xf numFmtId="4" fontId="2" fillId="0" borderId="0" xfId="1" applyNumberFormat="1" applyAlignment="1">
      <alignment horizontal="center"/>
    </xf>
    <xf numFmtId="0" fontId="2" fillId="0" borderId="0" xfId="1" applyAlignment="1">
      <alignment horizontal="center"/>
    </xf>
    <xf numFmtId="0" fontId="3" fillId="0" borderId="0" xfId="1" applyFont="1"/>
    <xf numFmtId="0" fontId="2" fillId="0" borderId="2" xfId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0" xfId="1" applyAlignment="1">
      <alignment horizontal="left" wrapText="1"/>
    </xf>
  </cellXfs>
  <cellStyles count="2">
    <cellStyle name="Normalny" xfId="0" builtinId="0"/>
    <cellStyle name="Normalny 2" xfId="1" xr:uid="{44EBCCFB-3212-4AFC-8F34-FF5D9C367E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42BE9-CC59-4D2B-A051-D75951EA7F69}">
  <sheetPr>
    <pageSetUpPr fitToPage="1"/>
  </sheetPr>
  <dimension ref="A1:K66"/>
  <sheetViews>
    <sheetView tabSelected="1" workbookViewId="0">
      <selection activeCell="J55" sqref="J55"/>
    </sheetView>
  </sheetViews>
  <sheetFormatPr defaultRowHeight="14.4" x14ac:dyDescent="0.3"/>
  <cols>
    <col min="1" max="1" width="3.88671875" style="11" customWidth="1"/>
    <col min="2" max="2" width="45.88671875" style="11" customWidth="1"/>
    <col min="3" max="3" width="4.109375" style="11" customWidth="1"/>
    <col min="4" max="4" width="11.6640625" style="11" customWidth="1"/>
    <col min="5" max="5" width="18" style="11" customWidth="1"/>
    <col min="6" max="6" width="13" style="11" customWidth="1"/>
    <col min="7" max="7" width="10" style="12" customWidth="1"/>
    <col min="8" max="8" width="12.109375" style="12" customWidth="1"/>
    <col min="9" max="9" width="8.109375" style="12" customWidth="1"/>
    <col min="10" max="10" width="8.88671875" style="11"/>
    <col min="11" max="11" width="13.109375" style="11" customWidth="1"/>
    <col min="12" max="16384" width="8.88671875" style="11"/>
  </cols>
  <sheetData>
    <row r="1" spans="1:11" x14ac:dyDescent="0.3">
      <c r="F1" s="11" t="s">
        <v>0</v>
      </c>
    </row>
    <row r="3" spans="1:11" x14ac:dyDescent="0.3">
      <c r="F3" s="11" t="s">
        <v>1</v>
      </c>
    </row>
    <row r="4" spans="1:11" ht="27.6" customHeight="1" x14ac:dyDescent="0.3">
      <c r="F4" s="38" t="s">
        <v>112</v>
      </c>
      <c r="G4" s="38"/>
      <c r="H4" s="38"/>
      <c r="I4" s="38"/>
      <c r="J4" s="38"/>
    </row>
    <row r="9" spans="1:11" ht="15.75" customHeight="1" x14ac:dyDescent="0.3">
      <c r="A9" s="13" t="s">
        <v>2</v>
      </c>
      <c r="B9" s="13" t="s">
        <v>3</v>
      </c>
      <c r="C9" s="13" t="s">
        <v>4</v>
      </c>
      <c r="D9" s="13" t="s">
        <v>5</v>
      </c>
      <c r="E9" s="36" t="s">
        <v>6</v>
      </c>
      <c r="F9" s="37"/>
      <c r="G9" s="14"/>
      <c r="H9" s="14"/>
      <c r="I9" s="14"/>
      <c r="J9" s="13"/>
      <c r="K9" s="13"/>
    </row>
    <row r="10" spans="1:11" x14ac:dyDescent="0.3">
      <c r="A10" s="15"/>
      <c r="B10" s="15"/>
      <c r="C10" s="15"/>
      <c r="D10" s="15" t="s">
        <v>7</v>
      </c>
      <c r="E10" s="16"/>
      <c r="F10" s="17"/>
      <c r="G10" s="18"/>
      <c r="H10" s="18"/>
      <c r="I10" s="18"/>
      <c r="J10" s="15"/>
      <c r="K10" s="15"/>
    </row>
    <row r="11" spans="1:11" ht="15.75" customHeight="1" x14ac:dyDescent="0.3">
      <c r="A11" s="15"/>
      <c r="B11" s="15"/>
      <c r="C11" s="15"/>
      <c r="D11" s="15" t="s">
        <v>8</v>
      </c>
      <c r="E11" s="13" t="s">
        <v>9</v>
      </c>
      <c r="F11" s="13" t="s">
        <v>10</v>
      </c>
      <c r="G11" s="18" t="s">
        <v>11</v>
      </c>
      <c r="H11" s="18" t="s">
        <v>12</v>
      </c>
      <c r="I11" s="18" t="s">
        <v>13</v>
      </c>
      <c r="J11" s="15" t="s">
        <v>12</v>
      </c>
      <c r="K11" s="15" t="s">
        <v>14</v>
      </c>
    </row>
    <row r="12" spans="1:11" x14ac:dyDescent="0.3">
      <c r="A12" s="15"/>
      <c r="B12" s="15"/>
      <c r="C12" s="15"/>
      <c r="D12" s="15"/>
      <c r="E12" s="15" t="s">
        <v>15</v>
      </c>
      <c r="F12" s="15" t="s">
        <v>16</v>
      </c>
      <c r="G12" s="18" t="s">
        <v>17</v>
      </c>
      <c r="H12" s="18" t="s">
        <v>18</v>
      </c>
      <c r="I12" s="18" t="s">
        <v>19</v>
      </c>
      <c r="J12" s="15" t="s">
        <v>19</v>
      </c>
      <c r="K12" s="15" t="s">
        <v>20</v>
      </c>
    </row>
    <row r="13" spans="1:11" x14ac:dyDescent="0.3">
      <c r="A13" s="15"/>
      <c r="B13" s="15"/>
      <c r="C13" s="15"/>
      <c r="D13" s="15"/>
      <c r="E13" s="15" t="s">
        <v>21</v>
      </c>
      <c r="F13" s="15" t="s">
        <v>22</v>
      </c>
      <c r="G13" s="18" t="s">
        <v>23</v>
      </c>
      <c r="H13" s="18" t="s">
        <v>24</v>
      </c>
      <c r="I13" s="18" t="s">
        <v>25</v>
      </c>
      <c r="J13" s="15" t="s">
        <v>25</v>
      </c>
      <c r="K13" s="15" t="s">
        <v>26</v>
      </c>
    </row>
    <row r="14" spans="1:11" x14ac:dyDescent="0.3">
      <c r="A14" s="15"/>
      <c r="B14" s="15"/>
      <c r="C14" s="15"/>
      <c r="D14" s="15"/>
      <c r="E14" s="15"/>
      <c r="F14" s="15" t="s">
        <v>15</v>
      </c>
      <c r="G14" s="18"/>
      <c r="H14" s="18"/>
      <c r="I14" s="18"/>
      <c r="J14" s="15"/>
      <c r="K14" s="15"/>
    </row>
    <row r="15" spans="1:11" x14ac:dyDescent="0.3">
      <c r="A15" s="19"/>
      <c r="B15" s="19"/>
      <c r="C15" s="19"/>
      <c r="D15" s="19"/>
      <c r="E15" s="19"/>
      <c r="F15" s="19" t="s">
        <v>21</v>
      </c>
      <c r="G15" s="20"/>
      <c r="H15" s="20"/>
      <c r="I15" s="20"/>
      <c r="J15" s="19"/>
      <c r="K15" s="19"/>
    </row>
    <row r="16" spans="1:11" x14ac:dyDescent="0.3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2">
        <v>7</v>
      </c>
      <c r="H16" s="22">
        <v>8</v>
      </c>
      <c r="I16" s="23">
        <v>9</v>
      </c>
      <c r="J16" s="22">
        <v>10</v>
      </c>
      <c r="K16" s="22">
        <v>11</v>
      </c>
    </row>
    <row r="17" spans="1:11" x14ac:dyDescent="0.3">
      <c r="A17" s="24" t="s">
        <v>27</v>
      </c>
      <c r="B17" s="24" t="s">
        <v>28</v>
      </c>
      <c r="C17" s="24" t="s">
        <v>29</v>
      </c>
      <c r="D17" s="25">
        <f>E17+F17</f>
        <v>60</v>
      </c>
      <c r="E17" s="25">
        <v>60</v>
      </c>
      <c r="F17" s="25">
        <v>0</v>
      </c>
      <c r="G17" s="1"/>
      <c r="H17" s="26">
        <f>ROUND((D17*G17),2)</f>
        <v>0</v>
      </c>
      <c r="I17" s="2"/>
      <c r="J17" s="26">
        <f>ROUND((H17*I17),2)</f>
        <v>0</v>
      </c>
      <c r="K17" s="26">
        <f>ROUND((H17+J17),2)</f>
        <v>0</v>
      </c>
    </row>
    <row r="18" spans="1:11" x14ac:dyDescent="0.3">
      <c r="A18" s="24" t="s">
        <v>30</v>
      </c>
      <c r="B18" s="24" t="s">
        <v>31</v>
      </c>
      <c r="C18" s="24" t="s">
        <v>29</v>
      </c>
      <c r="D18" s="25">
        <f t="shared" ref="D18:D53" si="0">E18+F18</f>
        <v>100</v>
      </c>
      <c r="E18" s="25">
        <v>100</v>
      </c>
      <c r="F18" s="25">
        <v>0</v>
      </c>
      <c r="G18" s="1"/>
      <c r="H18" s="26">
        <f t="shared" ref="H18:H54" si="1">ROUND((D18*G18),2)</f>
        <v>0</v>
      </c>
      <c r="I18" s="2"/>
      <c r="J18" s="26">
        <f t="shared" ref="J18:J44" si="2">ROUND((H18*I18),2)</f>
        <v>0</v>
      </c>
      <c r="K18" s="26">
        <f t="shared" ref="K18:K54" si="3">ROUND((H18+J18),2)</f>
        <v>0</v>
      </c>
    </row>
    <row r="19" spans="1:11" x14ac:dyDescent="0.3">
      <c r="A19" s="24" t="s">
        <v>32</v>
      </c>
      <c r="B19" s="24" t="s">
        <v>33</v>
      </c>
      <c r="C19" s="24" t="s">
        <v>29</v>
      </c>
      <c r="D19" s="25">
        <f t="shared" si="0"/>
        <v>400</v>
      </c>
      <c r="E19" s="25">
        <v>400</v>
      </c>
      <c r="F19" s="25">
        <v>0</v>
      </c>
      <c r="G19" s="1"/>
      <c r="H19" s="26">
        <f t="shared" si="1"/>
        <v>0</v>
      </c>
      <c r="I19" s="2"/>
      <c r="J19" s="26">
        <f t="shared" si="2"/>
        <v>0</v>
      </c>
      <c r="K19" s="26">
        <f t="shared" si="3"/>
        <v>0</v>
      </c>
    </row>
    <row r="20" spans="1:11" x14ac:dyDescent="0.3">
      <c r="A20" s="24" t="s">
        <v>34</v>
      </c>
      <c r="B20" s="24" t="s">
        <v>35</v>
      </c>
      <c r="C20" s="24" t="s">
        <v>29</v>
      </c>
      <c r="D20" s="25">
        <f t="shared" si="0"/>
        <v>550</v>
      </c>
      <c r="E20" s="25">
        <v>550</v>
      </c>
      <c r="F20" s="25">
        <v>0</v>
      </c>
      <c r="G20" s="1"/>
      <c r="H20" s="26">
        <f t="shared" si="1"/>
        <v>0</v>
      </c>
      <c r="I20" s="2"/>
      <c r="J20" s="26">
        <f t="shared" si="2"/>
        <v>0</v>
      </c>
      <c r="K20" s="26">
        <f t="shared" si="3"/>
        <v>0</v>
      </c>
    </row>
    <row r="21" spans="1:11" x14ac:dyDescent="0.3">
      <c r="A21" s="24" t="s">
        <v>36</v>
      </c>
      <c r="B21" s="24" t="s">
        <v>37</v>
      </c>
      <c r="C21" s="24" t="s">
        <v>29</v>
      </c>
      <c r="D21" s="25">
        <f t="shared" si="0"/>
        <v>250</v>
      </c>
      <c r="E21" s="25">
        <v>250</v>
      </c>
      <c r="F21" s="25">
        <v>0</v>
      </c>
      <c r="G21" s="1"/>
      <c r="H21" s="26">
        <f t="shared" si="1"/>
        <v>0</v>
      </c>
      <c r="I21" s="2"/>
      <c r="J21" s="26">
        <f t="shared" si="2"/>
        <v>0</v>
      </c>
      <c r="K21" s="26">
        <f t="shared" si="3"/>
        <v>0</v>
      </c>
    </row>
    <row r="22" spans="1:11" x14ac:dyDescent="0.3">
      <c r="A22" s="24" t="s">
        <v>38</v>
      </c>
      <c r="B22" s="24" t="s">
        <v>39</v>
      </c>
      <c r="C22" s="24" t="s">
        <v>29</v>
      </c>
      <c r="D22" s="25">
        <f t="shared" si="0"/>
        <v>30</v>
      </c>
      <c r="E22" s="25">
        <v>0</v>
      </c>
      <c r="F22" s="25">
        <v>30</v>
      </c>
      <c r="G22" s="1"/>
      <c r="H22" s="26">
        <f t="shared" si="1"/>
        <v>0</v>
      </c>
      <c r="I22" s="2"/>
      <c r="J22" s="26">
        <f t="shared" si="2"/>
        <v>0</v>
      </c>
      <c r="K22" s="26">
        <f t="shared" si="3"/>
        <v>0</v>
      </c>
    </row>
    <row r="23" spans="1:11" x14ac:dyDescent="0.3">
      <c r="A23" s="24" t="s">
        <v>40</v>
      </c>
      <c r="B23" s="24" t="s">
        <v>41</v>
      </c>
      <c r="C23" s="24" t="s">
        <v>29</v>
      </c>
      <c r="D23" s="25">
        <f t="shared" si="0"/>
        <v>25</v>
      </c>
      <c r="E23" s="25">
        <v>0</v>
      </c>
      <c r="F23" s="25">
        <v>25</v>
      </c>
      <c r="G23" s="1"/>
      <c r="H23" s="26">
        <f t="shared" si="1"/>
        <v>0</v>
      </c>
      <c r="I23" s="2"/>
      <c r="J23" s="26">
        <f t="shared" si="2"/>
        <v>0</v>
      </c>
      <c r="K23" s="26">
        <f t="shared" si="3"/>
        <v>0</v>
      </c>
    </row>
    <row r="24" spans="1:11" x14ac:dyDescent="0.3">
      <c r="A24" s="24" t="s">
        <v>102</v>
      </c>
      <c r="B24" s="24" t="s">
        <v>42</v>
      </c>
      <c r="C24" s="24" t="s">
        <v>29</v>
      </c>
      <c r="D24" s="25">
        <f t="shared" si="0"/>
        <v>15</v>
      </c>
      <c r="E24" s="25">
        <v>0</v>
      </c>
      <c r="F24" s="25">
        <v>15</v>
      </c>
      <c r="G24" s="1"/>
      <c r="H24" s="26">
        <f t="shared" si="1"/>
        <v>0</v>
      </c>
      <c r="I24" s="2"/>
      <c r="J24" s="26">
        <f t="shared" si="2"/>
        <v>0</v>
      </c>
      <c r="K24" s="26">
        <f t="shared" si="3"/>
        <v>0</v>
      </c>
    </row>
    <row r="25" spans="1:11" x14ac:dyDescent="0.3">
      <c r="A25" s="24" t="s">
        <v>43</v>
      </c>
      <c r="B25" s="24" t="s">
        <v>44</v>
      </c>
      <c r="C25" s="24" t="s">
        <v>29</v>
      </c>
      <c r="D25" s="25">
        <f t="shared" si="0"/>
        <v>30</v>
      </c>
      <c r="E25" s="25">
        <v>0</v>
      </c>
      <c r="F25" s="25">
        <v>30</v>
      </c>
      <c r="G25" s="1"/>
      <c r="H25" s="26">
        <f t="shared" si="1"/>
        <v>0</v>
      </c>
      <c r="I25" s="2"/>
      <c r="J25" s="26">
        <f t="shared" si="2"/>
        <v>0</v>
      </c>
      <c r="K25" s="26">
        <f t="shared" si="3"/>
        <v>0</v>
      </c>
    </row>
    <row r="26" spans="1:11" x14ac:dyDescent="0.3">
      <c r="A26" s="24" t="s">
        <v>45</v>
      </c>
      <c r="B26" s="24" t="s">
        <v>46</v>
      </c>
      <c r="C26" s="24" t="s">
        <v>29</v>
      </c>
      <c r="D26" s="25">
        <f t="shared" si="0"/>
        <v>1030</v>
      </c>
      <c r="E26" s="25">
        <v>1000</v>
      </c>
      <c r="F26" s="25">
        <v>30</v>
      </c>
      <c r="G26" s="1"/>
      <c r="H26" s="26">
        <f t="shared" si="1"/>
        <v>0</v>
      </c>
      <c r="I26" s="2"/>
      <c r="J26" s="26">
        <f t="shared" si="2"/>
        <v>0</v>
      </c>
      <c r="K26" s="26">
        <f t="shared" si="3"/>
        <v>0</v>
      </c>
    </row>
    <row r="27" spans="1:11" x14ac:dyDescent="0.3">
      <c r="A27" s="24" t="s">
        <v>47</v>
      </c>
      <c r="B27" s="24" t="s">
        <v>48</v>
      </c>
      <c r="C27" s="24" t="s">
        <v>29</v>
      </c>
      <c r="D27" s="25">
        <f t="shared" si="0"/>
        <v>200</v>
      </c>
      <c r="E27" s="25">
        <v>200</v>
      </c>
      <c r="F27" s="25">
        <v>0</v>
      </c>
      <c r="G27" s="1"/>
      <c r="H27" s="26">
        <f t="shared" si="1"/>
        <v>0</v>
      </c>
      <c r="I27" s="2"/>
      <c r="J27" s="26">
        <f t="shared" si="2"/>
        <v>0</v>
      </c>
      <c r="K27" s="26">
        <f t="shared" si="3"/>
        <v>0</v>
      </c>
    </row>
    <row r="28" spans="1:11" x14ac:dyDescent="0.3">
      <c r="A28" s="24" t="s">
        <v>49</v>
      </c>
      <c r="B28" s="24" t="s">
        <v>50</v>
      </c>
      <c r="C28" s="24" t="s">
        <v>29</v>
      </c>
      <c r="D28" s="25">
        <f t="shared" si="0"/>
        <v>200</v>
      </c>
      <c r="E28" s="25">
        <v>200</v>
      </c>
      <c r="F28" s="25">
        <v>0</v>
      </c>
      <c r="G28" s="1"/>
      <c r="H28" s="26">
        <f t="shared" si="1"/>
        <v>0</v>
      </c>
      <c r="I28" s="2"/>
      <c r="J28" s="26">
        <f t="shared" si="2"/>
        <v>0</v>
      </c>
      <c r="K28" s="26">
        <f t="shared" si="3"/>
        <v>0</v>
      </c>
    </row>
    <row r="29" spans="1:11" x14ac:dyDescent="0.3">
      <c r="A29" s="24" t="s">
        <v>51</v>
      </c>
      <c r="B29" s="24" t="s">
        <v>52</v>
      </c>
      <c r="C29" s="24" t="s">
        <v>29</v>
      </c>
      <c r="D29" s="25">
        <f t="shared" si="0"/>
        <v>100</v>
      </c>
      <c r="E29" s="25">
        <v>100</v>
      </c>
      <c r="F29" s="25">
        <v>0</v>
      </c>
      <c r="G29" s="1"/>
      <c r="H29" s="26">
        <f t="shared" si="1"/>
        <v>0</v>
      </c>
      <c r="I29" s="2"/>
      <c r="J29" s="26">
        <f t="shared" si="2"/>
        <v>0</v>
      </c>
      <c r="K29" s="26">
        <f t="shared" si="3"/>
        <v>0</v>
      </c>
    </row>
    <row r="30" spans="1:11" x14ac:dyDescent="0.3">
      <c r="A30" s="24" t="s">
        <v>53</v>
      </c>
      <c r="B30" s="24" t="s">
        <v>54</v>
      </c>
      <c r="C30" s="24" t="s">
        <v>29</v>
      </c>
      <c r="D30" s="25">
        <f t="shared" si="0"/>
        <v>200</v>
      </c>
      <c r="E30" s="25">
        <v>200</v>
      </c>
      <c r="F30" s="25">
        <v>0</v>
      </c>
      <c r="G30" s="1"/>
      <c r="H30" s="26">
        <f t="shared" si="1"/>
        <v>0</v>
      </c>
      <c r="I30" s="2"/>
      <c r="J30" s="26">
        <f t="shared" si="2"/>
        <v>0</v>
      </c>
      <c r="K30" s="26">
        <f t="shared" si="3"/>
        <v>0</v>
      </c>
    </row>
    <row r="31" spans="1:11" ht="27.6" customHeight="1" x14ac:dyDescent="0.3">
      <c r="A31" s="24" t="s">
        <v>55</v>
      </c>
      <c r="B31" s="27" t="s">
        <v>56</v>
      </c>
      <c r="C31" s="24" t="s">
        <v>29</v>
      </c>
      <c r="D31" s="25">
        <f t="shared" si="0"/>
        <v>350</v>
      </c>
      <c r="E31" s="25">
        <v>350</v>
      </c>
      <c r="F31" s="25">
        <v>0</v>
      </c>
      <c r="G31" s="1"/>
      <c r="H31" s="26">
        <f t="shared" si="1"/>
        <v>0</v>
      </c>
      <c r="I31" s="2"/>
      <c r="J31" s="26">
        <f t="shared" si="2"/>
        <v>0</v>
      </c>
      <c r="K31" s="26">
        <f t="shared" si="3"/>
        <v>0</v>
      </c>
    </row>
    <row r="32" spans="1:11" ht="28.8" x14ac:dyDescent="0.3">
      <c r="A32" s="24" t="s">
        <v>57</v>
      </c>
      <c r="B32" s="27" t="s">
        <v>58</v>
      </c>
      <c r="C32" s="24" t="s">
        <v>29</v>
      </c>
      <c r="D32" s="25">
        <f t="shared" si="0"/>
        <v>250</v>
      </c>
      <c r="E32" s="25">
        <v>250</v>
      </c>
      <c r="F32" s="25">
        <v>0</v>
      </c>
      <c r="G32" s="1"/>
      <c r="H32" s="26">
        <f t="shared" si="1"/>
        <v>0</v>
      </c>
      <c r="I32" s="2"/>
      <c r="J32" s="26">
        <f t="shared" si="2"/>
        <v>0</v>
      </c>
      <c r="K32" s="26">
        <f t="shared" si="3"/>
        <v>0</v>
      </c>
    </row>
    <row r="33" spans="1:11" x14ac:dyDescent="0.3">
      <c r="A33" s="24" t="s">
        <v>59</v>
      </c>
      <c r="B33" s="24" t="s">
        <v>60</v>
      </c>
      <c r="C33" s="24" t="s">
        <v>29</v>
      </c>
      <c r="D33" s="25">
        <f t="shared" si="0"/>
        <v>1700</v>
      </c>
      <c r="E33" s="25">
        <v>1700</v>
      </c>
      <c r="F33" s="25">
        <v>0</v>
      </c>
      <c r="G33" s="1"/>
      <c r="H33" s="26">
        <f t="shared" si="1"/>
        <v>0</v>
      </c>
      <c r="I33" s="2"/>
      <c r="J33" s="26">
        <f t="shared" si="2"/>
        <v>0</v>
      </c>
      <c r="K33" s="26">
        <f t="shared" si="3"/>
        <v>0</v>
      </c>
    </row>
    <row r="34" spans="1:11" x14ac:dyDescent="0.3">
      <c r="A34" s="24" t="s">
        <v>61</v>
      </c>
      <c r="B34" s="24" t="s">
        <v>62</v>
      </c>
      <c r="C34" s="24" t="s">
        <v>29</v>
      </c>
      <c r="D34" s="25">
        <f t="shared" si="0"/>
        <v>7</v>
      </c>
      <c r="E34" s="25">
        <v>0</v>
      </c>
      <c r="F34" s="25">
        <v>7</v>
      </c>
      <c r="G34" s="1"/>
      <c r="H34" s="26">
        <f t="shared" si="1"/>
        <v>0</v>
      </c>
      <c r="I34" s="2"/>
      <c r="J34" s="26">
        <f t="shared" si="2"/>
        <v>0</v>
      </c>
      <c r="K34" s="26">
        <f t="shared" si="3"/>
        <v>0</v>
      </c>
    </row>
    <row r="35" spans="1:11" x14ac:dyDescent="0.3">
      <c r="A35" s="24" t="s">
        <v>63</v>
      </c>
      <c r="B35" s="24" t="s">
        <v>64</v>
      </c>
      <c r="C35" s="24" t="s">
        <v>29</v>
      </c>
      <c r="D35" s="25">
        <f t="shared" si="0"/>
        <v>110</v>
      </c>
      <c r="E35" s="25">
        <v>0</v>
      </c>
      <c r="F35" s="25">
        <v>110</v>
      </c>
      <c r="G35" s="1"/>
      <c r="H35" s="26">
        <f t="shared" si="1"/>
        <v>0</v>
      </c>
      <c r="I35" s="2"/>
      <c r="J35" s="26">
        <f t="shared" si="2"/>
        <v>0</v>
      </c>
      <c r="K35" s="26">
        <f t="shared" si="3"/>
        <v>0</v>
      </c>
    </row>
    <row r="36" spans="1:11" x14ac:dyDescent="0.3">
      <c r="A36" s="24" t="s">
        <v>65</v>
      </c>
      <c r="B36" s="24" t="s">
        <v>66</v>
      </c>
      <c r="C36" s="24" t="s">
        <v>29</v>
      </c>
      <c r="D36" s="25">
        <f t="shared" si="0"/>
        <v>45</v>
      </c>
      <c r="E36" s="25">
        <v>30</v>
      </c>
      <c r="F36" s="25">
        <v>15</v>
      </c>
      <c r="G36" s="1"/>
      <c r="H36" s="26">
        <f t="shared" si="1"/>
        <v>0</v>
      </c>
      <c r="I36" s="2"/>
      <c r="J36" s="26">
        <f t="shared" si="2"/>
        <v>0</v>
      </c>
      <c r="K36" s="26">
        <f t="shared" si="3"/>
        <v>0</v>
      </c>
    </row>
    <row r="37" spans="1:11" x14ac:dyDescent="0.3">
      <c r="A37" s="24" t="s">
        <v>67</v>
      </c>
      <c r="B37" s="24" t="s">
        <v>68</v>
      </c>
      <c r="C37" s="24" t="s">
        <v>29</v>
      </c>
      <c r="D37" s="25">
        <f t="shared" si="0"/>
        <v>30</v>
      </c>
      <c r="E37" s="25">
        <v>0</v>
      </c>
      <c r="F37" s="25">
        <v>30</v>
      </c>
      <c r="G37" s="1"/>
      <c r="H37" s="26">
        <f t="shared" si="1"/>
        <v>0</v>
      </c>
      <c r="I37" s="2"/>
      <c r="J37" s="26">
        <f t="shared" si="2"/>
        <v>0</v>
      </c>
      <c r="K37" s="26">
        <f t="shared" si="3"/>
        <v>0</v>
      </c>
    </row>
    <row r="38" spans="1:11" x14ac:dyDescent="0.3">
      <c r="A38" s="24" t="s">
        <v>69</v>
      </c>
      <c r="B38" s="24" t="s">
        <v>70</v>
      </c>
      <c r="C38" s="24" t="s">
        <v>29</v>
      </c>
      <c r="D38" s="25">
        <f t="shared" si="0"/>
        <v>200</v>
      </c>
      <c r="E38" s="25">
        <v>200</v>
      </c>
      <c r="F38" s="25">
        <v>0</v>
      </c>
      <c r="G38" s="1"/>
      <c r="H38" s="26">
        <f t="shared" si="1"/>
        <v>0</v>
      </c>
      <c r="I38" s="2"/>
      <c r="J38" s="26">
        <f t="shared" si="2"/>
        <v>0</v>
      </c>
      <c r="K38" s="26">
        <f t="shared" si="3"/>
        <v>0</v>
      </c>
    </row>
    <row r="39" spans="1:11" x14ac:dyDescent="0.3">
      <c r="A39" s="24" t="s">
        <v>71</v>
      </c>
      <c r="B39" s="24" t="s">
        <v>72</v>
      </c>
      <c r="C39" s="24" t="s">
        <v>29</v>
      </c>
      <c r="D39" s="25">
        <f t="shared" si="0"/>
        <v>700</v>
      </c>
      <c r="E39" s="25">
        <v>700</v>
      </c>
      <c r="F39" s="25">
        <v>0</v>
      </c>
      <c r="G39" s="1"/>
      <c r="H39" s="26">
        <f t="shared" si="1"/>
        <v>0</v>
      </c>
      <c r="I39" s="2"/>
      <c r="J39" s="26">
        <f t="shared" si="2"/>
        <v>0</v>
      </c>
      <c r="K39" s="26">
        <f t="shared" si="3"/>
        <v>0</v>
      </c>
    </row>
    <row r="40" spans="1:11" x14ac:dyDescent="0.3">
      <c r="A40" s="24" t="s">
        <v>73</v>
      </c>
      <c r="B40" s="24" t="s">
        <v>74</v>
      </c>
      <c r="C40" s="24" t="s">
        <v>29</v>
      </c>
      <c r="D40" s="25">
        <f t="shared" si="0"/>
        <v>500</v>
      </c>
      <c r="E40" s="25">
        <v>500</v>
      </c>
      <c r="F40" s="25">
        <v>0</v>
      </c>
      <c r="G40" s="1"/>
      <c r="H40" s="26">
        <f t="shared" si="1"/>
        <v>0</v>
      </c>
      <c r="I40" s="2"/>
      <c r="J40" s="26">
        <f t="shared" si="2"/>
        <v>0</v>
      </c>
      <c r="K40" s="26">
        <f t="shared" si="3"/>
        <v>0</v>
      </c>
    </row>
    <row r="41" spans="1:11" x14ac:dyDescent="0.3">
      <c r="A41" s="24" t="s">
        <v>75</v>
      </c>
      <c r="B41" s="24" t="s">
        <v>76</v>
      </c>
      <c r="C41" s="24" t="s">
        <v>29</v>
      </c>
      <c r="D41" s="25">
        <f t="shared" si="0"/>
        <v>50</v>
      </c>
      <c r="E41" s="25">
        <v>0</v>
      </c>
      <c r="F41" s="25">
        <v>50</v>
      </c>
      <c r="G41" s="1"/>
      <c r="H41" s="26">
        <f t="shared" si="1"/>
        <v>0</v>
      </c>
      <c r="I41" s="2"/>
      <c r="J41" s="26">
        <f t="shared" si="2"/>
        <v>0</v>
      </c>
      <c r="K41" s="26">
        <f t="shared" si="3"/>
        <v>0</v>
      </c>
    </row>
    <row r="42" spans="1:11" x14ac:dyDescent="0.3">
      <c r="A42" s="24" t="s">
        <v>77</v>
      </c>
      <c r="B42" s="24" t="s">
        <v>78</v>
      </c>
      <c r="C42" s="24" t="s">
        <v>29</v>
      </c>
      <c r="D42" s="25">
        <f t="shared" si="0"/>
        <v>50</v>
      </c>
      <c r="E42" s="25">
        <v>0</v>
      </c>
      <c r="F42" s="25">
        <v>50</v>
      </c>
      <c r="G42" s="1"/>
      <c r="H42" s="26">
        <f t="shared" si="1"/>
        <v>0</v>
      </c>
      <c r="I42" s="2"/>
      <c r="J42" s="26">
        <f t="shared" si="2"/>
        <v>0</v>
      </c>
      <c r="K42" s="26">
        <f t="shared" si="3"/>
        <v>0</v>
      </c>
    </row>
    <row r="43" spans="1:11" x14ac:dyDescent="0.3">
      <c r="A43" s="24" t="s">
        <v>79</v>
      </c>
      <c r="B43" s="24" t="s">
        <v>80</v>
      </c>
      <c r="C43" s="24" t="s">
        <v>29</v>
      </c>
      <c r="D43" s="25">
        <f t="shared" si="0"/>
        <v>1200</v>
      </c>
      <c r="E43" s="25">
        <v>1200</v>
      </c>
      <c r="F43" s="25">
        <v>0</v>
      </c>
      <c r="G43" s="1"/>
      <c r="H43" s="26">
        <f t="shared" si="1"/>
        <v>0</v>
      </c>
      <c r="I43" s="2"/>
      <c r="J43" s="26">
        <f t="shared" si="2"/>
        <v>0</v>
      </c>
      <c r="K43" s="26">
        <f t="shared" si="3"/>
        <v>0</v>
      </c>
    </row>
    <row r="44" spans="1:11" x14ac:dyDescent="0.3">
      <c r="A44" s="24" t="s">
        <v>81</v>
      </c>
      <c r="B44" s="24" t="s">
        <v>82</v>
      </c>
      <c r="C44" s="24" t="s">
        <v>29</v>
      </c>
      <c r="D44" s="25">
        <f t="shared" si="0"/>
        <v>400</v>
      </c>
      <c r="E44" s="25">
        <v>400</v>
      </c>
      <c r="F44" s="25">
        <v>0</v>
      </c>
      <c r="G44" s="1"/>
      <c r="H44" s="26">
        <f t="shared" si="1"/>
        <v>0</v>
      </c>
      <c r="I44" s="2"/>
      <c r="J44" s="26">
        <f t="shared" si="2"/>
        <v>0</v>
      </c>
      <c r="K44" s="26">
        <f t="shared" si="3"/>
        <v>0</v>
      </c>
    </row>
    <row r="45" spans="1:11" x14ac:dyDescent="0.3">
      <c r="A45" s="24" t="s">
        <v>91</v>
      </c>
      <c r="B45" s="28" t="s">
        <v>92</v>
      </c>
      <c r="C45" s="28" t="s">
        <v>93</v>
      </c>
      <c r="D45" s="25">
        <f t="shared" si="0"/>
        <v>80</v>
      </c>
      <c r="E45" s="25">
        <v>0</v>
      </c>
      <c r="F45" s="29">
        <v>80</v>
      </c>
      <c r="G45" s="9"/>
      <c r="H45" s="26">
        <f t="shared" si="1"/>
        <v>0</v>
      </c>
      <c r="I45" s="10"/>
      <c r="J45" s="30">
        <f>ROUND((H45*I45),2)</f>
        <v>0</v>
      </c>
      <c r="K45" s="26">
        <f t="shared" si="3"/>
        <v>0</v>
      </c>
    </row>
    <row r="46" spans="1:11" x14ac:dyDescent="0.3">
      <c r="A46" s="24" t="s">
        <v>103</v>
      </c>
      <c r="B46" s="24" t="s">
        <v>94</v>
      </c>
      <c r="C46" s="24" t="s">
        <v>29</v>
      </c>
      <c r="D46" s="25">
        <f t="shared" si="0"/>
        <v>1000</v>
      </c>
      <c r="E46" s="25">
        <v>1000</v>
      </c>
      <c r="F46" s="25">
        <v>0</v>
      </c>
      <c r="G46" s="9"/>
      <c r="H46" s="26">
        <f t="shared" si="1"/>
        <v>0</v>
      </c>
      <c r="I46" s="10"/>
      <c r="J46" s="30">
        <f t="shared" ref="J46:J54" si="4">ROUND((H46*I46),2)</f>
        <v>0</v>
      </c>
      <c r="K46" s="26">
        <f t="shared" si="3"/>
        <v>0</v>
      </c>
    </row>
    <row r="47" spans="1:11" x14ac:dyDescent="0.3">
      <c r="A47" s="24" t="s">
        <v>104</v>
      </c>
      <c r="B47" s="24" t="s">
        <v>95</v>
      </c>
      <c r="C47" s="24" t="s">
        <v>29</v>
      </c>
      <c r="D47" s="25">
        <f t="shared" si="0"/>
        <v>350</v>
      </c>
      <c r="E47" s="25">
        <v>350</v>
      </c>
      <c r="F47" s="25">
        <v>0</v>
      </c>
      <c r="G47" s="9"/>
      <c r="H47" s="26">
        <f t="shared" si="1"/>
        <v>0</v>
      </c>
      <c r="I47" s="10"/>
      <c r="J47" s="30">
        <f t="shared" si="4"/>
        <v>0</v>
      </c>
      <c r="K47" s="26">
        <f t="shared" si="3"/>
        <v>0</v>
      </c>
    </row>
    <row r="48" spans="1:11" x14ac:dyDescent="0.3">
      <c r="A48" s="24" t="s">
        <v>105</v>
      </c>
      <c r="B48" s="24" t="s">
        <v>96</v>
      </c>
      <c r="C48" s="24" t="s">
        <v>29</v>
      </c>
      <c r="D48" s="25">
        <f t="shared" si="0"/>
        <v>25</v>
      </c>
      <c r="E48" s="25">
        <v>0</v>
      </c>
      <c r="F48" s="25">
        <v>25</v>
      </c>
      <c r="G48" s="9"/>
      <c r="H48" s="26">
        <f t="shared" si="1"/>
        <v>0</v>
      </c>
      <c r="I48" s="10"/>
      <c r="J48" s="30">
        <f t="shared" si="4"/>
        <v>0</v>
      </c>
      <c r="K48" s="26">
        <f t="shared" si="3"/>
        <v>0</v>
      </c>
    </row>
    <row r="49" spans="1:11" x14ac:dyDescent="0.3">
      <c r="A49" s="24" t="s">
        <v>106</v>
      </c>
      <c r="B49" s="24" t="s">
        <v>97</v>
      </c>
      <c r="C49" s="24" t="s">
        <v>29</v>
      </c>
      <c r="D49" s="25">
        <f t="shared" si="0"/>
        <v>30</v>
      </c>
      <c r="E49" s="25">
        <v>0</v>
      </c>
      <c r="F49" s="25">
        <v>30</v>
      </c>
      <c r="G49" s="9"/>
      <c r="H49" s="26">
        <f t="shared" si="1"/>
        <v>0</v>
      </c>
      <c r="I49" s="10"/>
      <c r="J49" s="30">
        <f t="shared" si="4"/>
        <v>0</v>
      </c>
      <c r="K49" s="26">
        <f t="shared" si="3"/>
        <v>0</v>
      </c>
    </row>
    <row r="50" spans="1:11" x14ac:dyDescent="0.3">
      <c r="A50" s="24" t="s">
        <v>107</v>
      </c>
      <c r="B50" s="24" t="s">
        <v>98</v>
      </c>
      <c r="C50" s="24" t="s">
        <v>29</v>
      </c>
      <c r="D50" s="25">
        <f t="shared" si="0"/>
        <v>10</v>
      </c>
      <c r="E50" s="25">
        <v>0</v>
      </c>
      <c r="F50" s="25">
        <v>10</v>
      </c>
      <c r="G50" s="9"/>
      <c r="H50" s="26">
        <f t="shared" si="1"/>
        <v>0</v>
      </c>
      <c r="I50" s="10"/>
      <c r="J50" s="30">
        <f t="shared" si="4"/>
        <v>0</v>
      </c>
      <c r="K50" s="26">
        <f t="shared" si="3"/>
        <v>0</v>
      </c>
    </row>
    <row r="51" spans="1:11" x14ac:dyDescent="0.3">
      <c r="A51" s="24" t="s">
        <v>108</v>
      </c>
      <c r="B51" s="24" t="s">
        <v>99</v>
      </c>
      <c r="C51" s="24" t="s">
        <v>29</v>
      </c>
      <c r="D51" s="25">
        <f t="shared" si="0"/>
        <v>500</v>
      </c>
      <c r="E51" s="25">
        <v>500</v>
      </c>
      <c r="F51" s="25">
        <v>0</v>
      </c>
      <c r="G51" s="9"/>
      <c r="H51" s="26">
        <f t="shared" si="1"/>
        <v>0</v>
      </c>
      <c r="I51" s="10"/>
      <c r="J51" s="30">
        <f t="shared" si="4"/>
        <v>0</v>
      </c>
      <c r="K51" s="26">
        <f t="shared" si="3"/>
        <v>0</v>
      </c>
    </row>
    <row r="52" spans="1:11" x14ac:dyDescent="0.3">
      <c r="A52" s="24" t="s">
        <v>109</v>
      </c>
      <c r="B52" s="24" t="s">
        <v>100</v>
      </c>
      <c r="C52" s="24" t="s">
        <v>29</v>
      </c>
      <c r="D52" s="25">
        <f t="shared" si="0"/>
        <v>120</v>
      </c>
      <c r="E52" s="25">
        <v>120</v>
      </c>
      <c r="F52" s="25">
        <v>0</v>
      </c>
      <c r="G52" s="9"/>
      <c r="H52" s="26">
        <f t="shared" si="1"/>
        <v>0</v>
      </c>
      <c r="I52" s="10"/>
      <c r="J52" s="30">
        <f t="shared" si="4"/>
        <v>0</v>
      </c>
      <c r="K52" s="26">
        <f t="shared" si="3"/>
        <v>0</v>
      </c>
    </row>
    <row r="53" spans="1:11" x14ac:dyDescent="0.3">
      <c r="A53" s="24" t="s">
        <v>110</v>
      </c>
      <c r="B53" s="24" t="s">
        <v>101</v>
      </c>
      <c r="C53" s="24" t="s">
        <v>29</v>
      </c>
      <c r="D53" s="25">
        <f t="shared" si="0"/>
        <v>1600</v>
      </c>
      <c r="E53" s="25">
        <v>1600</v>
      </c>
      <c r="F53" s="25">
        <v>0</v>
      </c>
      <c r="G53" s="9"/>
      <c r="H53" s="26">
        <f t="shared" si="1"/>
        <v>0</v>
      </c>
      <c r="I53" s="10"/>
      <c r="J53" s="30">
        <f t="shared" si="4"/>
        <v>0</v>
      </c>
      <c r="K53" s="26">
        <f t="shared" si="3"/>
        <v>0</v>
      </c>
    </row>
    <row r="54" spans="1:11" ht="15" thickBot="1" x14ac:dyDescent="0.35">
      <c r="A54" s="24" t="s">
        <v>111</v>
      </c>
      <c r="B54" s="31" t="s">
        <v>113</v>
      </c>
      <c r="C54" s="24" t="s">
        <v>29</v>
      </c>
      <c r="D54" s="25">
        <v>100</v>
      </c>
      <c r="E54" s="25">
        <v>100</v>
      </c>
      <c r="F54" s="25">
        <v>0</v>
      </c>
      <c r="G54" s="9"/>
      <c r="H54" s="26">
        <f t="shared" si="1"/>
        <v>0</v>
      </c>
      <c r="I54" s="10"/>
      <c r="J54" s="30">
        <f t="shared" si="4"/>
        <v>0</v>
      </c>
      <c r="K54" s="26">
        <f t="shared" si="3"/>
        <v>0</v>
      </c>
    </row>
    <row r="55" spans="1:11" ht="15.6" thickTop="1" thickBot="1" x14ac:dyDescent="0.35">
      <c r="A55" s="24"/>
      <c r="B55" s="24"/>
      <c r="C55" s="24"/>
      <c r="D55" s="21" t="s">
        <v>83</v>
      </c>
      <c r="E55" s="21" t="s">
        <v>83</v>
      </c>
      <c r="F55" s="21" t="s">
        <v>83</v>
      </c>
      <c r="G55" s="3" t="s">
        <v>83</v>
      </c>
      <c r="H55" s="32">
        <f>ROUND((SUM(H17:H54)),2)</f>
        <v>0</v>
      </c>
      <c r="I55" s="4" t="s">
        <v>83</v>
      </c>
      <c r="J55" s="32">
        <f>ROUND((SUM(J17:J54)),2)</f>
        <v>0</v>
      </c>
      <c r="K55" s="32">
        <f>ROUND((SUM(K17:K54)),2)</f>
        <v>0</v>
      </c>
    </row>
    <row r="56" spans="1:11" ht="15" thickTop="1" x14ac:dyDescent="0.3">
      <c r="A56" s="5"/>
      <c r="B56" s="5"/>
      <c r="C56" s="5"/>
      <c r="D56" s="5"/>
      <c r="E56" s="5"/>
      <c r="F56" s="5"/>
      <c r="G56" s="6"/>
      <c r="H56" s="33" t="s">
        <v>84</v>
      </c>
      <c r="I56" s="7"/>
      <c r="J56" s="34" t="s">
        <v>85</v>
      </c>
      <c r="K56" s="34" t="s">
        <v>84</v>
      </c>
    </row>
    <row r="57" spans="1:11" x14ac:dyDescent="0.3">
      <c r="A57" s="5"/>
      <c r="B57" s="5"/>
      <c r="C57" s="5"/>
      <c r="D57" s="5"/>
      <c r="E57" s="5"/>
      <c r="F57" s="5"/>
      <c r="G57" s="6"/>
      <c r="H57" s="33" t="s">
        <v>18</v>
      </c>
      <c r="I57" s="8"/>
      <c r="J57" s="34" t="s">
        <v>25</v>
      </c>
      <c r="K57" s="34" t="s">
        <v>86</v>
      </c>
    </row>
    <row r="58" spans="1:11" x14ac:dyDescent="0.3">
      <c r="A58" s="11" t="s">
        <v>87</v>
      </c>
      <c r="H58" s="33"/>
      <c r="I58" s="33"/>
      <c r="J58" s="34"/>
      <c r="K58" s="34"/>
    </row>
    <row r="59" spans="1:11" x14ac:dyDescent="0.3">
      <c r="A59" s="35" t="s">
        <v>88</v>
      </c>
    </row>
    <row r="65" spans="6:9" x14ac:dyDescent="0.3">
      <c r="F65" s="11" t="s">
        <v>89</v>
      </c>
      <c r="G65" s="11"/>
      <c r="I65" s="11"/>
    </row>
    <row r="66" spans="6:9" x14ac:dyDescent="0.3">
      <c r="F66" s="11" t="s">
        <v>90</v>
      </c>
      <c r="G66" s="11"/>
      <c r="I66" s="11"/>
    </row>
  </sheetData>
  <sheetProtection algorithmName="SHA-512" hashValue="JLUvHmzmaVjMTnXhyjwQSQLfYCBQQyntqJZHU6q8vX9WfunB4aCq8vZUV12ydujKy0MAr+j97/xdYy5DFDYYqQ==" saltValue="C01zuFeCCgtyhbzS0FFc0g==" spinCount="100000" sheet="1" formatCells="0"/>
  <mergeCells count="2">
    <mergeCell ref="E9:F9"/>
    <mergeCell ref="F4:J4"/>
  </mergeCells>
  <phoneticPr fontId="5" type="noConversion"/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Z-1A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Miara</dc:creator>
  <cp:lastModifiedBy>Marlena Miara</cp:lastModifiedBy>
  <cp:lastPrinted>2023-11-29T07:48:46Z</cp:lastPrinted>
  <dcterms:created xsi:type="dcterms:W3CDTF">2015-06-05T18:19:34Z</dcterms:created>
  <dcterms:modified xsi:type="dcterms:W3CDTF">2023-11-29T07:55:32Z</dcterms:modified>
</cp:coreProperties>
</file>