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3" activeTab="0"/>
  </bookViews>
  <sheets>
    <sheet name="formularz oferty" sheetId="1" r:id="rId1"/>
    <sheet name="Arkusz cenowy" sheetId="2" r:id="rId2"/>
  </sheets>
  <definedNames>
    <definedName name="_xlnm.Print_Area" localSheetId="1">'Arkusz cenowy'!$A$1:$I$101</definedName>
    <definedName name="_xlnm.Print_Area" localSheetId="0">'formularz oferty'!$A$1:$D$53</definedName>
  </definedNames>
  <calcPr fullCalcOnLoad="1"/>
</workbook>
</file>

<file path=xl/sharedStrings.xml><?xml version="1.0" encoding="utf-8"?>
<sst xmlns="http://schemas.openxmlformats.org/spreadsheetml/2006/main" count="219" uniqueCount="171">
  <si>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</si>
  <si>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</si>
  <si>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</si>
  <si>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</si>
  <si>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</si>
  <si>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</si>
  <si>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</si>
  <si>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</si>
  <si>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</si>
  <si>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</si>
  <si>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</si>
  <si>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</si>
  <si>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</si>
  <si>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</si>
  <si>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</si>
  <si>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</si>
  <si>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</si>
  <si>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</si>
  <si>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</si>
  <si>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</si>
  <si>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</si>
  <si>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</si>
  <si>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</si>
  <si>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</si>
  <si>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</si>
  <si>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</si>
  <si>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</si>
  <si>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</si>
  <si>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</si>
  <si>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</si>
  <si>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</si>
  <si>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</si>
  <si>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</si>
  <si>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</si>
  <si>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Arkusz cenowy</t>
  </si>
  <si>
    <t>10.</t>
  </si>
  <si>
    <t>Załącznik nr …….. do umowy</t>
  </si>
  <si>
    <t>11.</t>
  </si>
  <si>
    <t>12.</t>
  </si>
  <si>
    <t>13.</t>
  </si>
  <si>
    <t>Opis przedmiotu zamówienia</t>
  </si>
  <si>
    <t>Numer katalogowy (jeżeli istnieje)</t>
  </si>
  <si>
    <t>…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</si>
  <si>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</si>
  <si>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</si>
  <si>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</si>
  <si>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</si>
  <si>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</si>
  <si>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</si>
  <si>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</si>
  <si>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</si>
  <si>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</si>
  <si>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</si>
  <si>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</si>
  <si>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</si>
  <si>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</si>
  <si>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</si>
  <si>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</si>
  <si>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</si>
  <si>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Lp.</t>
  </si>
  <si>
    <t>*Nie spełnianie któregokolwiek z wymagań przedstawionych w tabeli spowoduje odrzucenie oferty.</t>
  </si>
  <si>
    <t>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</si>
  <si>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</si>
  <si>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14.</t>
  </si>
  <si>
    <r>
      <t>Potwierdzenie spełnienia (należy wpisać Tak lub Nie)</t>
    </r>
    <r>
      <rPr>
        <b/>
        <sz val="11"/>
        <color indexed="30"/>
        <rFont val="Garamond"/>
        <family val="1"/>
      </rPr>
      <t>*</t>
    </r>
  </si>
  <si>
    <t>DFP.271.154.2022.ADB</t>
  </si>
  <si>
    <t>Oferujemy wykonanie całego przedmiotu zamówienia za cenę:</t>
  </si>
  <si>
    <t>Oświadczamy, że oferowane produkty spełniają wszystkie postawione wymagania graniczne okreslone w zalączniku nr 1a do specyfikacji.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</si>
  <si>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</si>
  <si>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</si>
  <si>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</si>
  <si>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</si>
  <si>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</si>
  <si>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</si>
  <si>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</si>
  <si>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</si>
  <si>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</si>
  <si>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</si>
  <si>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</si>
  <si>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</si>
  <si>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</si>
  <si>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Glukometry fabrycznie nowe – rok produkcji co najmniej 2022</t>
  </si>
  <si>
    <t>Minimalny zakres pomiarowy glukometru 10-600 mg/dl przy hematokrycie w zakresie 10-70 %</t>
  </si>
  <si>
    <t xml:space="preserve">Glukometr kalibrowany wobec referencyjnej metody heksokinazowej </t>
  </si>
  <si>
    <t>Czas pomiaru maksymalnie 10 sekund</t>
  </si>
  <si>
    <t>Glukometr wyposażony w stację dokującą, umożliwiającą ładowanie baterii glukometru oraz łączność z oprogramowaniem zarządzającym glukometrami, które w dalszej koleności jest zintegrowane z systemem HIS wykorzystywanym w Szpitalu Uniwersyteckim w Krakowie (system AMMS, dostawca Asseco Poland S.A.).</t>
  </si>
  <si>
    <t xml:space="preserve">Glukometr wyposażony w system operacyjny umożliwiający na wykorzystanie aplikacji pozwalających na kalkulowanie dawek insuliny na podstawie uzyskanych wyników   </t>
  </si>
  <si>
    <t>Zasilanie bateryjne glukometru pozwalające na co najmniej 12-godzinną pracę</t>
  </si>
  <si>
    <t>Komunikacja (oprogramowanie glukometru) w języku polskim przez ekran dotykowy</t>
  </si>
  <si>
    <t>Glukometr wyposażony w czytnik kodów kreskowych.</t>
  </si>
  <si>
    <t>Objętość badanej próbki nie większa niż 0,6 ul.</t>
  </si>
  <si>
    <t>Możliwośc kalibracji glukometru przez informatyczny system nadzoru.</t>
  </si>
  <si>
    <t xml:space="preserve">Materiały kontrolne przynajmniej na dwóch poziomach </t>
  </si>
  <si>
    <t>Dostępny materiał do wyznaczania liniowości metody</t>
  </si>
  <si>
    <t>Glukometr wyposażony w wyrzutnik pasków testowych</t>
  </si>
  <si>
    <t>Glukometr wyposażony w podświetlany port pasków testowych</t>
  </si>
  <si>
    <t xml:space="preserve">Pamięc wewnętrzna glukometru na co najmniej 2000 wyników pacjenta. </t>
  </si>
  <si>
    <t>Glukometr automatycznie monitorujący termin ważności pasków testowych.</t>
  </si>
  <si>
    <t>Glukometr może działać zarówno w trybie on-line jak i off-line. W przypadku wykonywania pomiarów w trybie off-line komunikacja z oprogramowaniem do zarządzania i przekazanie danych następuje po uzyskaniu połączenia. Do tego czasu wszelkie dane przechowywane są w pamięci urządzenia.</t>
  </si>
  <si>
    <t xml:space="preserve">Wykonawca wyraża zgodę na oznakowanie glukometrów przez Zamawiającego w celach ewidencyjnych na czas obowiązywania umowy. </t>
  </si>
  <si>
    <t xml:space="preserve">Identyfikacja użytkownika/operatora na każdym z urządzeń.
Możliwość identyfikacji min. poprzez odczyt kodu kreskowego i kod PIN przypisany do użytkownika.
</t>
  </si>
  <si>
    <t xml:space="preserve">Użytkownik raz zalogowany jest operatorem urządzenia, a co za tym idzie w systemie jest identyfikowany jako wykonujący wszystkie pomiary aż do momentu wylogowania. Brak konieczności identyfikacji użytkownika przy każdym pomiarze po zalogowaniu. </t>
  </si>
  <si>
    <t>Przypisanie pomiaru do konkretnego pacjenta następuje poprzez sczytanie kodu kreskowego umieszczonego na opasce identyfikującej pacjenta, będącego jednocześnie numerem identyfikacyjnym tego pacjenta w systemie HIS.</t>
  </si>
  <si>
    <t>Wykonawca zapewnia kanał komunikacji, poprzez który Zamawiający może zgłaszać awarie glukometrów.</t>
  </si>
  <si>
    <t>W przypadku awarii uniemożliwiającej korzystanie z glukometru, Wykonawca zobowiązuje się na własny koszt dostarczyć urządzenie zastępcze w czasie nie dłuższym niż 48h od zgłoszenia awarii.</t>
  </si>
  <si>
    <t>Parametr wymagany</t>
  </si>
  <si>
    <t>PARAMETRY GRANICZNE GLUKOMETRÓW</t>
  </si>
  <si>
    <t>PARAMETRY KRYTYCZNE OPROGRAMOWANIA DO ZARZĄDZANIA GLUKOMETRAMI</t>
  </si>
  <si>
    <t xml:space="preserve">Umożliwia zarządzanie glukometrami (konfiguracja, raportowanie wyników, badania kontrolne) </t>
  </si>
  <si>
    <t>Umożliwia prowadzenie kontroli jakości badań wraz ze statystyką wyników</t>
  </si>
  <si>
    <t>Umożliwia prowadzenie kontroli materiałów zużywalnych wraz z monitorowaniem serii i kontroli terminów ważności</t>
  </si>
  <si>
    <t>Umożliwia rozliczanie wykonanych pomiarów w trybie CPR</t>
  </si>
  <si>
    <t xml:space="preserve">Umożliwia zarządzanie kontami użytkowników </t>
  </si>
  <si>
    <t>Pozwala na przegląd statusu urządzeń</t>
  </si>
  <si>
    <t>Jest zintegrowane z systemem HIS w zakresie opisanym w tabeli „Integracja z systemem HIS”</t>
  </si>
  <si>
    <t xml:space="preserve">Wykonawca zapewnia kanał komunikacji, poprzez który Zamawiający może zgłaszać awarie oprogramowania do zarządzania glukometrami. </t>
  </si>
  <si>
    <t xml:space="preserve">Obsługa serwisowa oprogramowania do zarządzania glukometrami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1) Podział awarii na kategorie:
a) krytyczna – oprogramowanie nie działa lub jego działanie nie umożliwia wykonywania standardowych operacji.
b) zwykła – wykonywanie standardowych operacji jest możliwe ale utrudnione lub powoduje inne mniej istotne błędy (które nie powodują zaprzestania korzystania)
2) Różne czasy reakcji i usunięcia błędów w zależności od kategorii awarii:
a) krytyczna – reakcja do 1h od momentu zgłoszenia, usunięcie do 4h
b) zwykła – reakcja do 72h od momentu zgłoszenia, usunięcie błędu do 14 dni
</t>
  </si>
  <si>
    <t>Wykonawca zapewni narzędzia bezpiecznego zdalnego dostępu, który może zostać wykorzystany do usunięcia awarii oprogramowania.</t>
  </si>
  <si>
    <t>Wykonawca dostarcza dokumentację techniczną oraz instrukcję użytkowania w języku polskim.</t>
  </si>
  <si>
    <t>INTEGRACJA Z SYSTEMEM HIS</t>
  </si>
  <si>
    <t>Wykonawca na własny koszt przeprowadzi integrację oprogramowania do zarządzania glukometrami z systemem HIS Zamawiającego (system AMMS dostawca Asseco Poland S.A.)</t>
  </si>
  <si>
    <t>Integracja zapewnia automatyczne przysyłanie wyników pomiarów z urządzeń do systemu HIS wraz ze wskazaniem osoby dokonującej pomiaru, pacjenta któremu pomiar wykonano.</t>
  </si>
  <si>
    <t xml:space="preserve">Integracja zapewnia identyfikację pacjenta bezpośrednio na glukometrach po sczytaniu kodu kreskowego z opaski pacjenta, będącego kodem identyfikacyjnym (MIP) w systemie HIS. </t>
  </si>
  <si>
    <t>Wynik pomiaru zostanie przekazany do systemu HIS, gdzie w menu wyników będzie klasyfikowany i widoczny jako wynik pomiaru.</t>
  </si>
  <si>
    <t>Integracja przez interfejs HL7</t>
  </si>
  <si>
    <t>Wykonawca zapewni narzędzia bezpiecznego zdalnego dostępu, który może zostać wykorzystany do usunięcia błędu integracji.</t>
  </si>
  <si>
    <t>Wykonawca dostarcza dokumentację techniczną integracji w języku polskim</t>
  </si>
  <si>
    <t>Przedmiot</t>
  </si>
  <si>
    <t>Okres dzierżawy</t>
  </si>
  <si>
    <t>Opis dzierżawionego urządzenia</t>
  </si>
  <si>
    <t>36 miesięcy</t>
  </si>
  <si>
    <t>Nazwa urządzenia</t>
  </si>
  <si>
    <t>Typ</t>
  </si>
  <si>
    <t>Nr seryjny</t>
  </si>
  <si>
    <t>(można wypełnić przy zawieraniu umowy)</t>
  </si>
  <si>
    <t xml:space="preserve">Rok produkcji </t>
  </si>
  <si>
    <t>Akcesoria</t>
  </si>
  <si>
    <t>Wartość</t>
  </si>
  <si>
    <t>Koszt zużycia energi elektrycznej:</t>
  </si>
  <si>
    <t>Przyjęty koszt 1 kWh [zł]</t>
  </si>
  <si>
    <t>Glukometry - 100 sztuk</t>
  </si>
  <si>
    <t>Moc oferowanego urządzenia (1 szt.) w watach [W]</t>
  </si>
  <si>
    <t>Nazwa oprogramowania:</t>
  </si>
  <si>
    <t>B:RAZEM:</t>
  </si>
  <si>
    <t>Dzierżawa glukometrów i oprogramowania do zarządzania glukometrami:</t>
  </si>
  <si>
    <t>A+B:Cena brutto#: …………………… zł</t>
  </si>
  <si>
    <t>*Jeżeli wykonawca nie poda tych informacji to Zamawiający przyjmie, że wykonawca nie zamierza powierzać żadnej części zamówienia podwykonawcy.^W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</si>
  <si>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 xml:space="preserve">Oświadczamy, że zamówienie będziemy wykonywać do czasu wyczerpania kwoty wynagrodzenia umownego, jednak nie dłużej niż przez 36 miesięcy od dnia zawarcia umowy </t>
  </si>
  <si>
    <r>
      <t>Oświadczamy, że oferowane produkty są dopuszczone do obrotu i używania na terenie Polski zgodnie z ustawą z dnia 7.04.2022 r. o wyrobach medycznych oraz rozporządzeniem Parlamentu Europejskiego i Rady (UE) 2017/746 z dnia 5.04.2017 r. w sprawie wyrobów medycznych do diagnostyki in vitro (</t>
    </r>
    <r>
      <rPr>
        <i/>
        <sz val="11"/>
        <color indexed="8"/>
        <rFont val="Garamond"/>
        <family val="1"/>
      </rPr>
      <t>o ile dotyczy</t>
    </r>
    <r>
      <rPr>
        <sz val="11"/>
        <color indexed="8"/>
        <rFont val="Garamond"/>
        <family val="1"/>
      </rPr>
      <t xml:space="preserve">). Jednocześnie oświadczamy, że na każdorazowe wezwanie Zamawiającego przedstawimy dokumenty dopuszczające do obrotu i używania na terenie Polski. </t>
    </r>
  </si>
  <si>
    <t>j.m.</t>
  </si>
  <si>
    <t>Nazwa oferowanego produktu</t>
  </si>
  <si>
    <t xml:space="preserve">Szacunkowa ilość łącznie wykonanych oznaczeń  (wyników badań, w tym )
badania pacjentów + kontrole)
w okresie 36 miesięcy
</t>
  </si>
  <si>
    <t>Dostawa produktów:^</t>
  </si>
  <si>
    <r>
      <rPr>
        <sz val="11"/>
        <color indexed="8"/>
        <rFont val="Garamond"/>
        <family val="1"/>
      </rPr>
      <t>^Zamawiający oczekuje podania w tabeli „Dostawa produktów” wykazu wszystkich uwzględnionych w cenie badania odczynników, materiałów kalibracyjnych i kontrolnych, odczynników dodatkowych oraz materiałów zużywalnych.</t>
    </r>
    <r>
      <rPr>
        <sz val="12"/>
        <rFont val="Garamond"/>
        <family val="1"/>
      </rPr>
      <t xml:space="preserve">
</t>
    </r>
  </si>
  <si>
    <t>A:WARTOŚĆ BRUTTO:</t>
  </si>
  <si>
    <t>(wartość brutto i czynsz dzierżawny, bez kosztów zużycia energii)</t>
  </si>
  <si>
    <t>Cena brutto# za 1 zwalidowany i wydany wynik</t>
  </si>
  <si>
    <t>Cena brutto# za 36 miesięcy</t>
  </si>
  <si>
    <t>#jeżeli wybór oferty będzie prowadził do powstania u Zamawiającego obowiązku podatkowego, zgodnie z przepisami o podatku od towarów i usług, należy podać cenę netto.</t>
  </si>
  <si>
    <t>Czynsz dzierżawny brutto# za 1 miesiąc  za 1 sztukę</t>
  </si>
  <si>
    <t>Czynsz dzierżawny brutto# za 1 miesiąc za 100 sztuk</t>
  </si>
  <si>
    <t>Czynsz dzierżawny brutto# za 36 miesięcy za 100 sztuk</t>
  </si>
  <si>
    <t>Założony czas pracy glukometrów (za 100 szt.) w godzinach [h]</t>
  </si>
  <si>
    <t xml:space="preserve">Koszt zużycia energii elektrycznej przez 100 glukometrów </t>
  </si>
  <si>
    <t>Glukometry posiadają certyfikat CE oraz IVD</t>
  </si>
  <si>
    <r>
      <t xml:space="preserve"> Dzierżawa glukometrów </t>
    </r>
    <r>
      <rPr>
        <b/>
        <sz val="11"/>
        <color indexed="8"/>
        <rFont val="Garamond"/>
        <family val="1"/>
      </rPr>
      <t>(100 sztuk) i</t>
    </r>
    <r>
      <rPr>
        <sz val="11"/>
        <color indexed="8"/>
        <rFont val="Garamond"/>
        <family val="1"/>
      </rPr>
      <t xml:space="preserve"> oprogramowania do zarządzania glukometrami i ich komunikacji z HIS</t>
    </r>
  </si>
  <si>
    <t>Dostawa pasków do oznaczania poziomu glikemii i materiałów kontrolnych wraz z dzierżawą glukometrów i oprogramowania dla Systemu Badań POCT Zakładu Diagnostyki.</t>
  </si>
  <si>
    <t xml:space="preserve"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1) Podział błędów na kategorie:
a) krytyczny – brak komunikacji pomiędzy systemami
b) zwykły – występują problemy komunikacji, ale nie wstrzymuje to skutecznej wymiany danych pomiędzy systemami 
2) Różne czasy reakcji i usunięcia błędów w zależności od kategorii błędu:
a) krytyczny – reakcja do 1h od momentu zgłoszenia, usunięcie błędu do 4h
b) zwykły – reakcja do 72h od momentu zgłoszenia, usunięcie błędu do 14 dni
</t>
  </si>
  <si>
    <t>Wykonawca zobowiązuje się do szkolenia użytkowników z obsługi glukometrów w ramach kwoty wynagrodzenia.</t>
  </si>
  <si>
    <t>Wykonawca zobowiązuje się do integracji oprogramowania komunikacyjnego glukometrów z systemem HIS Szpitala Uniwersyteckiego w Krakowie w ramach kwoty wynagrodzenia.</t>
  </si>
  <si>
    <t>Oznaczenie poziomu glukozy i kontroli w systemie POCT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</si>
</sst>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  <numFmt numFmtId="188" formatCode="&quot; &quot;#,##0.00&quot;      &quot;;&quot;-&quot;#,##0.00&quot;      &quot;;&quot; -&quot;#&quot;      &quot;;&quot; &quot;@&quot; &quot;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30"/>
      <name val="Garamond"/>
      <family val="1"/>
    </font>
    <font>
      <sz val="11"/>
      <color indexed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Garamond"/>
      <family val="1"/>
    </font>
    <font>
      <i/>
      <sz val="10"/>
      <name val="Garamond"/>
      <family val="1"/>
    </font>
    <font>
      <i/>
      <sz val="11"/>
      <color indexed="8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Garamond"/>
      <family val="1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Garamond"/>
      <family val="1"/>
    </font>
    <font>
      <sz val="9"/>
      <color theme="1"/>
      <name val="Garamond"/>
      <family val="1"/>
    </font>
    <font>
      <sz val="11"/>
      <color rgb="FF000000"/>
      <name val="Garamond"/>
      <family val="1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i/>
      <sz val="11"/>
      <color theme="1"/>
      <name val="Garamond"/>
      <family val="1"/>
    </font>
    <font>
      <b/>
      <i/>
      <sz val="10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justify" vertical="top" wrapText="1"/>
      <protection/>
    </xf>
    <xf numFmtId="49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Alignment="1" applyProtection="1">
      <alignment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9" fontId="60" fillId="0" borderId="0" xfId="0" applyNumberFormat="1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right" vertical="top" wrapText="1"/>
      <protection locked="0"/>
    </xf>
    <xf numFmtId="44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 applyProtection="1">
      <alignment horizontal="center" vertical="center" wrapText="1"/>
      <protection locked="0"/>
    </xf>
    <xf numFmtId="0" fontId="61" fillId="0" borderId="11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Fill="1" applyBorder="1" applyAlignment="1" applyProtection="1">
      <alignment horizontal="center" vertical="top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left" vertical="top" wrapText="1"/>
      <protection locked="0"/>
    </xf>
    <xf numFmtId="3" fontId="61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9" fontId="60" fillId="0" borderId="0" xfId="0" applyNumberFormat="1" applyFont="1" applyFill="1" applyAlignment="1" applyProtection="1">
      <alignment horizontal="left" vertical="top" wrapText="1"/>
      <protection locked="0"/>
    </xf>
    <xf numFmtId="49" fontId="60" fillId="0" borderId="12" xfId="0" applyNumberFormat="1" applyFont="1" applyFill="1" applyBorder="1" applyAlignment="1" applyProtection="1">
      <alignment horizontal="left" vertical="top" wrapText="1"/>
      <protection locked="0"/>
    </xf>
    <xf numFmtId="3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1" fillId="0" borderId="10" xfId="0" applyNumberFormat="1" applyFont="1" applyFill="1" applyBorder="1" applyAlignment="1" applyProtection="1">
      <alignment horizontal="left" vertical="top" wrapText="1"/>
      <protection locked="0"/>
    </xf>
    <xf numFmtId="3" fontId="61" fillId="0" borderId="10" xfId="0" applyNumberFormat="1" applyFont="1" applyFill="1" applyBorder="1" applyAlignment="1" applyProtection="1">
      <alignment horizontal="righ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62" fillId="34" borderId="13" xfId="0" applyFont="1" applyFill="1" applyBorder="1" applyAlignment="1" applyProtection="1">
      <alignment horizontal="center" vertical="center" wrapText="1"/>
      <protection locked="0"/>
    </xf>
    <xf numFmtId="1" fontId="63" fillId="34" borderId="13" xfId="0" applyNumberFormat="1" applyFont="1" applyFill="1" applyBorder="1" applyAlignment="1" applyProtection="1">
      <alignment horizontal="left" vertical="center" wrapText="1"/>
      <protection locked="0"/>
    </xf>
    <xf numFmtId="2" fontId="62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11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0" xfId="0" applyFont="1" applyFill="1" applyBorder="1" applyAlignment="1" applyProtection="1">
      <alignment horizontal="center" vertical="center" wrapText="1"/>
      <protection locked="0"/>
    </xf>
    <xf numFmtId="44" fontId="62" fillId="35" borderId="0" xfId="0" applyNumberFormat="1" applyFont="1" applyFill="1" applyBorder="1" applyAlignment="1" applyProtection="1">
      <alignment horizontal="left" vertical="center" wrapText="1"/>
      <protection locked="0"/>
    </xf>
    <xf numFmtId="44" fontId="10" fillId="34" borderId="0" xfId="0" applyNumberFormat="1" applyFont="1" applyFill="1" applyBorder="1" applyAlignment="1" applyProtection="1">
      <alignment horizontal="left" vertical="top" wrapText="1"/>
      <protection locked="0"/>
    </xf>
    <xf numFmtId="0" fontId="63" fillId="35" borderId="14" xfId="0" applyFont="1" applyFill="1" applyBorder="1" applyAlignment="1" applyProtection="1">
      <alignment horizontal="center" vertical="center" wrapText="1"/>
      <protection locked="0"/>
    </xf>
    <xf numFmtId="44" fontId="10" fillId="34" borderId="14" xfId="0" applyNumberFormat="1" applyFont="1" applyFill="1" applyBorder="1" applyAlignment="1" applyProtection="1">
      <alignment horizontal="left" vertical="top" wrapText="1"/>
      <protection locked="0"/>
    </xf>
    <xf numFmtId="0" fontId="64" fillId="33" borderId="10" xfId="65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vertical="center" wrapText="1"/>
      <protection locked="0"/>
    </xf>
    <xf numFmtId="0" fontId="65" fillId="0" borderId="15" xfId="0" applyFont="1" applyFill="1" applyBorder="1" applyAlignment="1" applyProtection="1">
      <alignment vertical="center" wrapText="1"/>
      <protection locked="0"/>
    </xf>
    <xf numFmtId="0" fontId="60" fillId="0" borderId="15" xfId="0" applyFont="1" applyFill="1" applyBorder="1" applyAlignment="1" applyProtection="1">
      <alignment vertical="center" wrapText="1"/>
      <protection locked="0"/>
    </xf>
    <xf numFmtId="0" fontId="61" fillId="0" borderId="16" xfId="0" applyFont="1" applyFill="1" applyBorder="1" applyAlignment="1" applyProtection="1">
      <alignment horizontal="right" vertical="center" wrapText="1"/>
      <protection locked="0"/>
    </xf>
    <xf numFmtId="44" fontId="61" fillId="0" borderId="16" xfId="0" applyNumberFormat="1" applyFont="1" applyFill="1" applyBorder="1" applyAlignment="1" applyProtection="1">
      <alignment vertical="center" wrapText="1"/>
      <protection locked="0"/>
    </xf>
    <xf numFmtId="3" fontId="61" fillId="0" borderId="0" xfId="0" applyNumberFormat="1" applyFont="1" applyFill="1" applyBorder="1" applyAlignment="1" applyProtection="1">
      <alignment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61" fillId="33" borderId="10" xfId="45" applyNumberFormat="1" applyFont="1" applyFill="1" applyBorder="1" applyAlignment="1" applyProtection="1">
      <alignment horizontal="center" vertical="center" wrapText="1"/>
      <protection locked="0"/>
    </xf>
    <xf numFmtId="44" fontId="6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0" fillId="0" borderId="0" xfId="0" applyNumberFormat="1" applyFont="1" applyAlignment="1">
      <alignment horizontal="left" vertical="top" wrapText="1"/>
    </xf>
    <xf numFmtId="1" fontId="6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3" fontId="8" fillId="0" borderId="1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60" fillId="34" borderId="17" xfId="0" applyFont="1" applyFill="1" applyBorder="1" applyAlignment="1" applyProtection="1">
      <alignment horizontal="center" vertical="center" wrapText="1"/>
      <protection locked="0"/>
    </xf>
    <xf numFmtId="3" fontId="66" fillId="0" borderId="18" xfId="0" applyNumberFormat="1" applyFont="1" applyBorder="1" applyAlignment="1">
      <alignment horizontal="center" vertical="center" wrapText="1"/>
    </xf>
    <xf numFmtId="165" fontId="66" fillId="0" borderId="17" xfId="0" applyNumberFormat="1" applyFont="1" applyBorder="1" applyAlignment="1">
      <alignment horizontal="center" vertical="center" wrapText="1"/>
    </xf>
    <xf numFmtId="44" fontId="6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center" vertical="top" wrapText="1"/>
      <protection locked="0"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0" fontId="64" fillId="36" borderId="10" xfId="0" applyFont="1" applyFill="1" applyBorder="1" applyAlignment="1" applyProtection="1">
      <alignment horizontal="center" vertical="center" wrapText="1"/>
      <protection locked="0"/>
    </xf>
    <xf numFmtId="1" fontId="6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1" fontId="64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44" fontId="67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13" fillId="0" borderId="0" xfId="0" applyNumberFormat="1" applyFont="1" applyBorder="1" applyAlignment="1">
      <alignment horizontal="left" vertical="center"/>
    </xf>
    <xf numFmtId="0" fontId="68" fillId="0" borderId="0" xfId="61" applyFont="1" applyFill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right" vertical="center" wrapText="1"/>
      <protection locked="0"/>
    </xf>
    <xf numFmtId="44" fontId="61" fillId="0" borderId="0" xfId="0" applyNumberFormat="1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9" xfId="0" applyFont="1" applyBorder="1" applyAlignment="1">
      <alignment horizontal="left" vertical="center" wrapText="1"/>
    </xf>
    <xf numFmtId="49" fontId="61" fillId="0" borderId="12" xfId="0" applyNumberFormat="1" applyFont="1" applyFill="1" applyBorder="1" applyAlignment="1" applyProtection="1">
      <alignment horizontal="left" vertical="top" wrapText="1"/>
      <protection locked="0"/>
    </xf>
    <xf numFmtId="0" fontId="60" fillId="0" borderId="15" xfId="0" applyFont="1" applyFill="1" applyBorder="1" applyAlignment="1" applyProtection="1">
      <alignment horizontal="left" vertical="top" wrapText="1"/>
      <protection locked="0"/>
    </xf>
    <xf numFmtId="49" fontId="6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left" vertical="top" wrapText="1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9" fontId="60" fillId="0" borderId="10" xfId="0" applyNumberFormat="1" applyFont="1" applyFill="1" applyBorder="1" applyAlignment="1" applyProtection="1">
      <alignment horizontal="left" vertical="top" wrapText="1"/>
      <protection locked="0"/>
    </xf>
    <xf numFmtId="49" fontId="60" fillId="0" borderId="12" xfId="0" applyNumberFormat="1" applyFont="1" applyFill="1" applyBorder="1" applyAlignment="1" applyProtection="1">
      <alignment horizontal="left" vertical="top" wrapText="1"/>
      <protection locked="0"/>
    </xf>
    <xf numFmtId="49" fontId="60" fillId="0" borderId="15" xfId="0" applyNumberFormat="1" applyFont="1" applyFill="1" applyBorder="1" applyAlignment="1" applyProtection="1">
      <alignment horizontal="left" vertical="top" wrapText="1"/>
      <protection locked="0"/>
    </xf>
    <xf numFmtId="49" fontId="60" fillId="0" borderId="16" xfId="0" applyNumberFormat="1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 applyProtection="1">
      <alignment horizontal="justify" vertical="top" wrapText="1"/>
      <protection locked="0"/>
    </xf>
    <xf numFmtId="0" fontId="60" fillId="0" borderId="0" xfId="0" applyFont="1" applyFill="1" applyBorder="1" applyAlignment="1" applyProtection="1">
      <alignment horizontal="justify" vertical="top" wrapText="1"/>
      <protection locked="0"/>
    </xf>
    <xf numFmtId="0" fontId="60" fillId="0" borderId="0" xfId="0" applyFont="1" applyFill="1" applyAlignment="1">
      <alignment horizontal="justify" vertical="top" wrapText="1"/>
    </xf>
    <xf numFmtId="0" fontId="60" fillId="0" borderId="0" xfId="0" applyFont="1" applyFill="1" applyBorder="1" applyAlignment="1" applyProtection="1">
      <alignment horizontal="justify" vertical="top" wrapText="1"/>
      <protection/>
    </xf>
    <xf numFmtId="0" fontId="68" fillId="0" borderId="0" xfId="0" applyFont="1" applyFill="1" applyBorder="1" applyAlignment="1" applyProtection="1">
      <alignment horizontal="justify" vertical="top" wrapText="1"/>
      <protection/>
    </xf>
    <xf numFmtId="0" fontId="60" fillId="33" borderId="12" xfId="0" applyFont="1" applyFill="1" applyBorder="1" applyAlignment="1" applyProtection="1">
      <alignment horizontal="justify" vertical="top" wrapText="1"/>
      <protection/>
    </xf>
    <xf numFmtId="0" fontId="60" fillId="33" borderId="16" xfId="0" applyFont="1" applyFill="1" applyBorder="1" applyAlignment="1">
      <alignment horizontal="justify" vertical="top" wrapText="1"/>
    </xf>
    <xf numFmtId="0" fontId="69" fillId="0" borderId="13" xfId="0" applyFont="1" applyFill="1" applyBorder="1" applyAlignment="1" applyProtection="1">
      <alignment horizontal="justify" vertical="top" wrapText="1"/>
      <protection locked="0"/>
    </xf>
    <xf numFmtId="0" fontId="69" fillId="0" borderId="13" xfId="0" applyFont="1" applyBorder="1" applyAlignment="1">
      <alignment horizontal="justify" vertical="top" wrapText="1"/>
    </xf>
    <xf numFmtId="0" fontId="60" fillId="33" borderId="12" xfId="0" applyFont="1" applyFill="1" applyBorder="1" applyAlignment="1" applyProtection="1">
      <alignment horizontal="right" vertical="top" wrapText="1"/>
      <protection/>
    </xf>
    <xf numFmtId="0" fontId="60" fillId="33" borderId="16" xfId="0" applyFont="1" applyFill="1" applyBorder="1" applyAlignment="1">
      <alignment horizontal="right" vertical="top" wrapText="1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0" fontId="60" fillId="0" borderId="12" xfId="0" applyFont="1" applyFill="1" applyBorder="1" applyAlignment="1" applyProtection="1">
      <alignment vertical="top" wrapText="1"/>
      <protection locked="0"/>
    </xf>
    <xf numFmtId="0" fontId="60" fillId="0" borderId="16" xfId="0" applyFont="1" applyFill="1" applyBorder="1" applyAlignment="1" applyProtection="1">
      <alignment vertical="top" wrapText="1"/>
      <protection locked="0"/>
    </xf>
    <xf numFmtId="0" fontId="60" fillId="0" borderId="10" xfId="0" applyFont="1" applyFill="1" applyBorder="1" applyAlignment="1" applyProtection="1">
      <alignment vertical="top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70" fillId="0" borderId="22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/>
    </xf>
    <xf numFmtId="0" fontId="70" fillId="0" borderId="23" xfId="0" applyFont="1" applyBorder="1" applyAlignment="1">
      <alignment horizontal="left" vertical="center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1" fillId="34" borderId="12" xfId="0" applyFont="1" applyFill="1" applyBorder="1" applyAlignment="1" applyProtection="1">
      <alignment horizontal="right" vertical="center" wrapText="1"/>
      <protection locked="0"/>
    </xf>
    <xf numFmtId="0" fontId="61" fillId="34" borderId="15" xfId="0" applyFont="1" applyFill="1" applyBorder="1" applyAlignment="1" applyProtection="1">
      <alignment horizontal="right" vertical="center" wrapText="1"/>
      <protection locked="0"/>
    </xf>
    <xf numFmtId="0" fontId="61" fillId="34" borderId="16" xfId="0" applyFont="1" applyFill="1" applyBorder="1" applyAlignment="1" applyProtection="1">
      <alignment horizontal="right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60" fillId="0" borderId="17" xfId="65" applyFont="1" applyBorder="1" applyAlignment="1">
      <alignment horizontal="center" vertical="top" wrapText="1"/>
      <protection/>
    </xf>
    <xf numFmtId="0" fontId="60" fillId="0" borderId="20" xfId="65" applyFont="1" applyBorder="1" applyAlignment="1">
      <alignment horizontal="center" vertical="top" wrapText="1"/>
      <protection/>
    </xf>
    <xf numFmtId="0" fontId="60" fillId="0" borderId="21" xfId="65" applyFont="1" applyBorder="1" applyAlignment="1">
      <alignment horizontal="center" vertical="top" wrapText="1"/>
      <protection/>
    </xf>
    <xf numFmtId="0" fontId="68" fillId="0" borderId="0" xfId="61" applyFont="1" applyFill="1" applyAlignment="1" applyProtection="1">
      <alignment horizontal="left" vertical="top" wrapText="1"/>
      <protection locked="0"/>
    </xf>
    <xf numFmtId="165" fontId="8" fillId="0" borderId="17" xfId="0" applyNumberFormat="1" applyFont="1" applyFill="1" applyBorder="1" applyAlignment="1" applyProtection="1">
      <alignment horizontal="center" vertical="top" wrapText="1"/>
      <protection/>
    </xf>
    <xf numFmtId="165" fontId="8" fillId="0" borderId="20" xfId="0" applyNumberFormat="1" applyFont="1" applyFill="1" applyBorder="1" applyAlignment="1" applyProtection="1">
      <alignment horizontal="center" vertical="top" wrapText="1"/>
      <protection/>
    </xf>
    <xf numFmtId="165" fontId="8" fillId="0" borderId="21" xfId="0" applyNumberFormat="1" applyFont="1" applyFill="1" applyBorder="1" applyAlignment="1" applyProtection="1">
      <alignment horizontal="center" vertical="top" wrapText="1"/>
      <protection/>
    </xf>
    <xf numFmtId="44" fontId="8" fillId="0" borderId="17" xfId="0" applyNumberFormat="1" applyFont="1" applyFill="1" applyBorder="1" applyAlignment="1" applyProtection="1">
      <alignment horizontal="center" vertical="top" wrapText="1"/>
      <protection/>
    </xf>
    <xf numFmtId="44" fontId="8" fillId="0" borderId="20" xfId="0" applyNumberFormat="1" applyFont="1" applyFill="1" applyBorder="1" applyAlignment="1" applyProtection="1">
      <alignment horizontal="center" vertical="top" wrapText="1"/>
      <protection/>
    </xf>
    <xf numFmtId="44" fontId="8" fillId="0" borderId="21" xfId="0" applyNumberFormat="1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7" xfId="65" applyFont="1" applyFill="1" applyBorder="1" applyAlignment="1">
      <alignment horizontal="left" vertical="top" wrapText="1"/>
      <protection/>
    </xf>
    <xf numFmtId="0" fontId="60" fillId="0" borderId="20" xfId="65" applyFont="1" applyFill="1" applyBorder="1" applyAlignment="1">
      <alignment horizontal="left" vertical="top" wrapText="1"/>
      <protection/>
    </xf>
    <xf numFmtId="0" fontId="60" fillId="0" borderId="21" xfId="65" applyFont="1" applyFill="1" applyBorder="1" applyAlignment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 applyProtection="1">
      <alignment horizontal="center" vertical="top" wrapText="1"/>
      <protection/>
    </xf>
    <xf numFmtId="0" fontId="8" fillId="0" borderId="21" xfId="0" applyFont="1" applyFill="1" applyBorder="1" applyAlignment="1" applyProtection="1">
      <alignment horizontal="center" vertical="top" wrapText="1"/>
      <protection/>
    </xf>
    <xf numFmtId="0" fontId="60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4" fontId="61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3"/>
  <sheetViews>
    <sheetView showGridLines="0" tabSelected="1" view="pageBreakPreview" zoomScaleNormal="120" zoomScaleSheetLayoutView="100" workbookViewId="0" topLeftCell="A1">
      <selection activeCell="C4" sqref="C4"/>
    </sheetView>
  </sheetViews>
  <sheetFormatPr defaultColWidth="9.00390625" defaultRowHeight="12.75"/>
  <cols>
    <col min="1" max="1" width="3.625" style="2" customWidth="1"/>
    <col min="2" max="2" width="27.25390625" style="2" customWidth="1"/>
    <col min="3" max="3" width="38.25390625" style="2" customWidth="1"/>
    <col min="4" max="4" width="53.003906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4"/>
      <c r="B1" s="4"/>
      <c r="C1" s="126" t="s">
        <v>57</v>
      </c>
      <c r="D1" s="126"/>
    </row>
    <row r="2" spans="1:4" ht="18" customHeight="1">
      <c r="A2" s="4"/>
      <c r="B2" s="35"/>
      <c r="C2" s="35" t="s">
        <v>30</v>
      </c>
      <c r="D2" s="35"/>
    </row>
    <row r="3" spans="1:4" ht="18" customHeight="1">
      <c r="A3" s="4"/>
      <c r="B3" s="4"/>
      <c r="C3" s="4"/>
      <c r="D3" s="36"/>
    </row>
    <row r="4" spans="1:4" ht="18" customHeight="1">
      <c r="A4" s="4"/>
      <c r="B4" s="4" t="s">
        <v>22</v>
      </c>
      <c r="C4" s="101" t="s">
        <v>65</v>
      </c>
      <c r="D4" s="36"/>
    </row>
    <row r="5" spans="1:4" ht="18" customHeight="1">
      <c r="A5" s="4"/>
      <c r="B5" s="4"/>
      <c r="C5" s="4"/>
      <c r="D5" s="36"/>
    </row>
    <row r="6" spans="1:5" ht="34.5" customHeight="1">
      <c r="A6" s="4"/>
      <c r="B6" s="4" t="s">
        <v>21</v>
      </c>
      <c r="C6" s="116" t="s">
        <v>166</v>
      </c>
      <c r="D6" s="116"/>
      <c r="E6" s="3"/>
    </row>
    <row r="7" spans="1:4" ht="18" customHeight="1">
      <c r="A7" s="4"/>
      <c r="B7" s="4"/>
      <c r="C7" s="4"/>
      <c r="D7" s="36"/>
    </row>
    <row r="8" spans="1:4" ht="15" customHeight="1">
      <c r="A8" s="4"/>
      <c r="B8" s="37" t="s">
        <v>18</v>
      </c>
      <c r="C8" s="129"/>
      <c r="D8" s="129"/>
    </row>
    <row r="9" spans="1:4" ht="15" customHeight="1">
      <c r="A9" s="4"/>
      <c r="B9" s="37" t="s">
        <v>23</v>
      </c>
      <c r="C9" s="127"/>
      <c r="D9" s="128"/>
    </row>
    <row r="10" spans="1:4" ht="15" customHeight="1">
      <c r="A10" s="4"/>
      <c r="B10" s="37" t="s">
        <v>17</v>
      </c>
      <c r="C10" s="127"/>
      <c r="D10" s="128"/>
    </row>
    <row r="11" spans="1:4" ht="15" customHeight="1">
      <c r="A11" s="4"/>
      <c r="B11" s="37" t="s">
        <v>24</v>
      </c>
      <c r="C11" s="127"/>
      <c r="D11" s="128"/>
    </row>
    <row r="12" spans="1:4" ht="15" customHeight="1">
      <c r="A12" s="4"/>
      <c r="B12" s="37" t="s">
        <v>25</v>
      </c>
      <c r="C12" s="127"/>
      <c r="D12" s="128"/>
    </row>
    <row r="13" spans="1:4" ht="15" customHeight="1">
      <c r="A13" s="4"/>
      <c r="B13" s="37" t="s">
        <v>26</v>
      </c>
      <c r="C13" s="127"/>
      <c r="D13" s="128"/>
    </row>
    <row r="14" spans="1:4" ht="15" customHeight="1">
      <c r="A14" s="4"/>
      <c r="B14" s="37" t="s">
        <v>27</v>
      </c>
      <c r="C14" s="127"/>
      <c r="D14" s="128"/>
    </row>
    <row r="15" spans="1:4" ht="15" customHeight="1">
      <c r="A15" s="4"/>
      <c r="B15" s="37" t="s">
        <v>28</v>
      </c>
      <c r="C15" s="127"/>
      <c r="D15" s="128"/>
    </row>
    <row r="16" spans="1:4" ht="15" customHeight="1">
      <c r="A16" s="4"/>
      <c r="B16" s="37" t="s">
        <v>29</v>
      </c>
      <c r="C16" s="127"/>
      <c r="D16" s="128"/>
    </row>
    <row r="17" spans="1:4" ht="18" customHeight="1">
      <c r="A17" s="4"/>
      <c r="B17" s="4"/>
      <c r="C17" s="17"/>
      <c r="D17" s="38"/>
    </row>
    <row r="18" spans="1:4" ht="18" customHeight="1">
      <c r="A18" s="4" t="s">
        <v>0</v>
      </c>
      <c r="B18" s="106" t="s">
        <v>66</v>
      </c>
      <c r="C18" s="107"/>
      <c r="D18" s="108"/>
    </row>
    <row r="19" spans="1:4" ht="42.75" customHeight="1">
      <c r="A19" s="4"/>
      <c r="B19" s="67"/>
      <c r="C19" s="73" t="s">
        <v>145</v>
      </c>
      <c r="D19" s="97" t="s">
        <v>155</v>
      </c>
    </row>
    <row r="20" spans="1:4" ht="21.75" customHeight="1">
      <c r="A20" s="39"/>
      <c r="B20" s="114" t="s">
        <v>61</v>
      </c>
      <c r="C20" s="114"/>
      <c r="D20" s="114"/>
    </row>
    <row r="21" spans="1:4" ht="37.5" customHeight="1">
      <c r="A21" s="4" t="s">
        <v>1</v>
      </c>
      <c r="B21" s="118" t="s">
        <v>44</v>
      </c>
      <c r="C21" s="118"/>
      <c r="D21" s="118"/>
    </row>
    <row r="22" spans="1:4" ht="48" customHeight="1">
      <c r="A22" s="4"/>
      <c r="B22" s="120" t="s">
        <v>45</v>
      </c>
      <c r="C22" s="121"/>
      <c r="D22" s="5" t="s">
        <v>46</v>
      </c>
    </row>
    <row r="23" spans="1:4" ht="33" customHeight="1">
      <c r="A23" s="4"/>
      <c r="B23" s="119" t="s">
        <v>47</v>
      </c>
      <c r="C23" s="119"/>
      <c r="D23" s="119"/>
    </row>
    <row r="24" spans="1:4" ht="31.5" customHeight="1">
      <c r="A24" s="4" t="s">
        <v>2</v>
      </c>
      <c r="B24" s="116" t="s">
        <v>62</v>
      </c>
      <c r="C24" s="116"/>
      <c r="D24" s="116"/>
    </row>
    <row r="25" spans="1:4" ht="32.25" customHeight="1">
      <c r="A25" s="4"/>
      <c r="B25" s="120" t="s">
        <v>48</v>
      </c>
      <c r="C25" s="121"/>
      <c r="D25" s="5" t="s">
        <v>49</v>
      </c>
    </row>
    <row r="26" spans="1:4" ht="70.5" customHeight="1">
      <c r="A26" s="4"/>
      <c r="B26" s="122" t="s">
        <v>146</v>
      </c>
      <c r="C26" s="123"/>
      <c r="D26" s="123"/>
    </row>
    <row r="27" spans="1:4" ht="22.5" customHeight="1">
      <c r="A27" s="4" t="s">
        <v>3</v>
      </c>
      <c r="B27" s="116" t="s">
        <v>54</v>
      </c>
      <c r="C27" s="116"/>
      <c r="D27" s="116"/>
    </row>
    <row r="28" spans="1:4" ht="92.25" customHeight="1">
      <c r="A28" s="4"/>
      <c r="B28" s="124" t="s">
        <v>50</v>
      </c>
      <c r="C28" s="125"/>
      <c r="D28" s="5" t="s">
        <v>56</v>
      </c>
    </row>
    <row r="29" spans="1:4" ht="27" customHeight="1">
      <c r="A29" s="4"/>
      <c r="B29" s="122" t="s">
        <v>51</v>
      </c>
      <c r="C29" s="123"/>
      <c r="D29" s="123"/>
    </row>
    <row r="30" spans="1:4" ht="35.25" customHeight="1">
      <c r="A30" s="4" t="s">
        <v>15</v>
      </c>
      <c r="B30" s="118" t="s">
        <v>43</v>
      </c>
      <c r="C30" s="118"/>
      <c r="D30" s="118"/>
    </row>
    <row r="31" spans="1:4" ht="21.75" customHeight="1">
      <c r="A31" s="4" t="s">
        <v>20</v>
      </c>
      <c r="B31" s="115" t="s">
        <v>52</v>
      </c>
      <c r="C31" s="116"/>
      <c r="D31" s="117"/>
    </row>
    <row r="32" spans="1:4" ht="36" customHeight="1">
      <c r="A32" s="4" t="s">
        <v>4</v>
      </c>
      <c r="B32" s="105" t="s">
        <v>147</v>
      </c>
      <c r="C32" s="105"/>
      <c r="D32" s="105"/>
    </row>
    <row r="33" spans="1:4" ht="63" customHeight="1">
      <c r="A33" s="4" t="s">
        <v>32</v>
      </c>
      <c r="B33" s="105" t="s">
        <v>148</v>
      </c>
      <c r="C33" s="105"/>
      <c r="D33" s="105"/>
    </row>
    <row r="34" spans="1:4" ht="26.25" customHeight="1">
      <c r="A34" s="4" t="s">
        <v>33</v>
      </c>
      <c r="B34" s="105" t="s">
        <v>67</v>
      </c>
      <c r="C34" s="105"/>
      <c r="D34" s="105"/>
    </row>
    <row r="35" spans="1:5" ht="39" customHeight="1">
      <c r="A35" s="4" t="s">
        <v>35</v>
      </c>
      <c r="B35" s="116" t="s">
        <v>13</v>
      </c>
      <c r="C35" s="115"/>
      <c r="D35" s="115"/>
      <c r="E35" s="3"/>
    </row>
    <row r="36" spans="1:5" ht="27.75" customHeight="1">
      <c r="A36" s="4" t="s">
        <v>37</v>
      </c>
      <c r="B36" s="116" t="s">
        <v>53</v>
      </c>
      <c r="C36" s="115"/>
      <c r="D36" s="115"/>
      <c r="E36" s="3"/>
    </row>
    <row r="37" spans="1:5" ht="35.25" customHeight="1">
      <c r="A37" s="4" t="s">
        <v>38</v>
      </c>
      <c r="B37" s="116" t="s">
        <v>16</v>
      </c>
      <c r="C37" s="115"/>
      <c r="D37" s="115"/>
      <c r="E37" s="3"/>
    </row>
    <row r="38" spans="1:4" ht="18" customHeight="1">
      <c r="A38" s="6" t="s">
        <v>39</v>
      </c>
      <c r="B38" s="7" t="s">
        <v>5</v>
      </c>
      <c r="C38" s="7"/>
      <c r="D38" s="8"/>
    </row>
    <row r="39" spans="1:4" ht="18" customHeight="1">
      <c r="A39" s="4"/>
      <c r="B39" s="13"/>
      <c r="C39" s="13"/>
      <c r="D39" s="9"/>
    </row>
    <row r="40" spans="1:4" ht="18" customHeight="1">
      <c r="A40" s="4"/>
      <c r="B40" s="111" t="s">
        <v>11</v>
      </c>
      <c r="C40" s="112"/>
      <c r="D40" s="113"/>
    </row>
    <row r="41" spans="1:4" ht="18" customHeight="1">
      <c r="A41" s="4"/>
      <c r="B41" s="111" t="s">
        <v>6</v>
      </c>
      <c r="C41" s="113"/>
      <c r="D41" s="40" t="s">
        <v>7</v>
      </c>
    </row>
    <row r="42" spans="1:4" ht="18" customHeight="1">
      <c r="A42" s="4"/>
      <c r="B42" s="103"/>
      <c r="C42" s="104"/>
      <c r="D42" s="40"/>
    </row>
    <row r="43" spans="1:4" ht="18" customHeight="1">
      <c r="A43" s="4"/>
      <c r="B43" s="103"/>
      <c r="C43" s="104"/>
      <c r="D43" s="40"/>
    </row>
    <row r="44" spans="1:4" ht="15" customHeight="1">
      <c r="A44" s="4"/>
      <c r="B44" s="41" t="s">
        <v>8</v>
      </c>
      <c r="C44" s="41"/>
      <c r="D44" s="9"/>
    </row>
    <row r="45" spans="1:4" ht="18" customHeight="1">
      <c r="A45" s="4"/>
      <c r="B45" s="111" t="s">
        <v>12</v>
      </c>
      <c r="C45" s="112"/>
      <c r="D45" s="113"/>
    </row>
    <row r="46" spans="1:4" ht="18" customHeight="1">
      <c r="A46" s="4"/>
      <c r="B46" s="27" t="s">
        <v>6</v>
      </c>
      <c r="C46" s="42" t="s">
        <v>7</v>
      </c>
      <c r="D46" s="43" t="s">
        <v>9</v>
      </c>
    </row>
    <row r="47" spans="1:4" ht="18" customHeight="1">
      <c r="A47" s="4"/>
      <c r="B47" s="44"/>
      <c r="C47" s="42"/>
      <c r="D47" s="45"/>
    </row>
    <row r="48" spans="1:4" ht="18" customHeight="1">
      <c r="A48" s="4"/>
      <c r="B48" s="44"/>
      <c r="C48" s="42"/>
      <c r="D48" s="45"/>
    </row>
    <row r="49" spans="1:4" ht="18" customHeight="1">
      <c r="A49" s="4"/>
      <c r="B49" s="41"/>
      <c r="C49" s="41"/>
      <c r="D49" s="9"/>
    </row>
    <row r="50" spans="1:4" ht="18" customHeight="1">
      <c r="A50" s="4"/>
      <c r="B50" s="111" t="s">
        <v>14</v>
      </c>
      <c r="C50" s="112"/>
      <c r="D50" s="113"/>
    </row>
    <row r="51" spans="1:4" ht="18" customHeight="1">
      <c r="A51" s="4"/>
      <c r="B51" s="110" t="s">
        <v>10</v>
      </c>
      <c r="C51" s="110"/>
      <c r="D51" s="40" t="s">
        <v>55</v>
      </c>
    </row>
    <row r="52" spans="1:4" ht="18" customHeight="1">
      <c r="A52" s="4"/>
      <c r="B52" s="109"/>
      <c r="C52" s="109"/>
      <c r="D52" s="40"/>
    </row>
    <row r="53" spans="1:4" ht="18" customHeight="1">
      <c r="A53" s="4"/>
      <c r="B53" s="4"/>
      <c r="C53" s="4"/>
      <c r="D53" s="36"/>
    </row>
  </sheetData>
  <sheetProtection/>
  <mergeCells count="38">
    <mergeCell ref="C8:D8"/>
    <mergeCell ref="C14:D14"/>
    <mergeCell ref="B37:D37"/>
    <mergeCell ref="B33:D33"/>
    <mergeCell ref="C15:D15"/>
    <mergeCell ref="C13:D13"/>
    <mergeCell ref="C12:D12"/>
    <mergeCell ref="B29:D29"/>
    <mergeCell ref="C16:D16"/>
    <mergeCell ref="C1:D1"/>
    <mergeCell ref="C6:D6"/>
    <mergeCell ref="C9:D9"/>
    <mergeCell ref="C10:D10"/>
    <mergeCell ref="C11:D11"/>
    <mergeCell ref="B36:D36"/>
    <mergeCell ref="B32:D32"/>
    <mergeCell ref="B35:D35"/>
    <mergeCell ref="B22:C22"/>
    <mergeCell ref="B21:D21"/>
    <mergeCell ref="B41:C41"/>
    <mergeCell ref="B31:D31"/>
    <mergeCell ref="B24:D24"/>
    <mergeCell ref="B27:D27"/>
    <mergeCell ref="B30:D30"/>
    <mergeCell ref="B23:D23"/>
    <mergeCell ref="B25:C25"/>
    <mergeCell ref="B26:D26"/>
    <mergeCell ref="B28:C28"/>
    <mergeCell ref="B42:C42"/>
    <mergeCell ref="B34:D34"/>
    <mergeCell ref="B18:D18"/>
    <mergeCell ref="B52:C52"/>
    <mergeCell ref="B51:C51"/>
    <mergeCell ref="B50:D50"/>
    <mergeCell ref="B45:D45"/>
    <mergeCell ref="B43:C43"/>
    <mergeCell ref="B20:D20"/>
    <mergeCell ref="B40:D40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1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99"/>
  <sheetViews>
    <sheetView showGridLines="0" view="pageBreakPreview" zoomScaleNormal="80" zoomScaleSheetLayoutView="100" workbookViewId="0" topLeftCell="A1">
      <selection activeCell="B63" sqref="B63"/>
    </sheetView>
  </sheetViews>
  <sheetFormatPr defaultColWidth="9.00390625" defaultRowHeight="12.75"/>
  <cols>
    <col min="1" max="1" width="5.875" style="10" customWidth="1"/>
    <col min="2" max="2" width="57.25390625" style="13" customWidth="1"/>
    <col min="3" max="3" width="29.00390625" style="12" customWidth="1"/>
    <col min="4" max="4" width="19.00390625" style="13" customWidth="1"/>
    <col min="5" max="5" width="29.00390625" style="13" customWidth="1"/>
    <col min="6" max="6" width="15.875" style="13" customWidth="1"/>
    <col min="7" max="7" width="19.25390625" style="13" customWidth="1"/>
    <col min="8" max="8" width="18.25390625" style="13" customWidth="1"/>
    <col min="9" max="9" width="19.875" style="13" customWidth="1"/>
    <col min="10" max="10" width="8.00390625" style="13" customWidth="1"/>
    <col min="11" max="11" width="15.875" style="13" customWidth="1"/>
    <col min="12" max="12" width="15.875" style="15" customWidth="1"/>
    <col min="13" max="13" width="15.875" style="13" customWidth="1"/>
    <col min="14" max="15" width="14.25390625" style="13" customWidth="1"/>
    <col min="16" max="16384" width="9.125" style="13" customWidth="1"/>
  </cols>
  <sheetData>
    <row r="1" spans="2:15" ht="15">
      <c r="B1" s="11" t="str">
        <f>'formularz oferty'!C4</f>
        <v>DFP.271.154.2022.ADB</v>
      </c>
      <c r="I1" s="14" t="s">
        <v>58</v>
      </c>
      <c r="N1" s="14"/>
      <c r="O1" s="14"/>
    </row>
    <row r="2" spans="8:9" ht="13.5" customHeight="1">
      <c r="H2" s="165" t="s">
        <v>36</v>
      </c>
      <c r="I2" s="165"/>
    </row>
    <row r="3" spans="8:9" ht="15">
      <c r="H3" s="12"/>
      <c r="I3" s="12"/>
    </row>
    <row r="4" spans="2:9" ht="13.5" customHeight="1">
      <c r="B4" s="16"/>
      <c r="C4" s="17"/>
      <c r="D4" s="18" t="s">
        <v>34</v>
      </c>
      <c r="E4" s="19"/>
      <c r="F4" s="166"/>
      <c r="G4" s="166"/>
      <c r="H4" s="167"/>
      <c r="I4" s="167"/>
    </row>
    <row r="5" spans="2:9" ht="15">
      <c r="B5" s="16"/>
      <c r="C5" s="20"/>
      <c r="D5" s="19"/>
      <c r="E5" s="4"/>
      <c r="F5" s="17"/>
      <c r="G5" s="4"/>
      <c r="H5" s="17"/>
      <c r="I5" s="21"/>
    </row>
    <row r="6" spans="1:10" s="24" customFormat="1" ht="87.75" customHeight="1">
      <c r="A6" s="22" t="s">
        <v>19</v>
      </c>
      <c r="B6" s="23" t="s">
        <v>40</v>
      </c>
      <c r="C6" s="71" t="s">
        <v>151</v>
      </c>
      <c r="D6" s="74" t="s">
        <v>156</v>
      </c>
      <c r="E6" s="22" t="s">
        <v>157</v>
      </c>
      <c r="F6" s="4"/>
      <c r="G6" s="4"/>
      <c r="H6" s="4"/>
      <c r="I6" s="13"/>
      <c r="J6" s="13"/>
    </row>
    <row r="7" spans="1:10" s="24" customFormat="1" ht="37.5" customHeight="1">
      <c r="A7" s="82" t="s">
        <v>0</v>
      </c>
      <c r="B7" s="102" t="s">
        <v>170</v>
      </c>
      <c r="C7" s="83">
        <v>1200000</v>
      </c>
      <c r="D7" s="84"/>
      <c r="E7" s="85">
        <f>C7*D7</f>
        <v>0</v>
      </c>
      <c r="F7" s="4"/>
      <c r="G7" s="4"/>
      <c r="H7" s="4"/>
      <c r="I7" s="13"/>
      <c r="J7" s="13"/>
    </row>
    <row r="8" spans="1:10" s="24" customFormat="1" ht="18" customHeight="1">
      <c r="A8" s="143" t="s">
        <v>154</v>
      </c>
      <c r="B8" s="144"/>
      <c r="C8" s="144"/>
      <c r="D8" s="145"/>
      <c r="E8" s="75">
        <f>SUM(E7:E7)</f>
        <v>0</v>
      </c>
      <c r="F8" s="68"/>
      <c r="G8" s="68"/>
      <c r="H8" s="68"/>
      <c r="I8" s="69"/>
      <c r="J8" s="69"/>
    </row>
    <row r="9" spans="1:10" s="24" customFormat="1" ht="23.25" customHeight="1">
      <c r="A9" s="151" t="s">
        <v>158</v>
      </c>
      <c r="B9" s="151"/>
      <c r="C9" s="151"/>
      <c r="D9" s="151"/>
      <c r="E9" s="151"/>
      <c r="F9" s="151"/>
      <c r="G9" s="151"/>
      <c r="H9" s="151"/>
      <c r="I9" s="13"/>
      <c r="J9" s="13"/>
    </row>
    <row r="10" spans="1:10" s="24" customFormat="1" ht="23.25" customHeight="1">
      <c r="A10" s="98"/>
      <c r="B10" s="98"/>
      <c r="C10" s="98"/>
      <c r="D10" s="98"/>
      <c r="E10" s="98"/>
      <c r="F10" s="98"/>
      <c r="G10" s="98"/>
      <c r="H10" s="98"/>
      <c r="I10" s="86"/>
      <c r="J10" s="86"/>
    </row>
    <row r="11" spans="1:10" s="24" customFormat="1" ht="14.25" customHeight="1">
      <c r="A11" s="135" t="s">
        <v>152</v>
      </c>
      <c r="B11" s="135"/>
      <c r="C11" s="76"/>
      <c r="D11" s="76"/>
      <c r="E11" s="25"/>
      <c r="F11" s="68"/>
      <c r="G11" s="68"/>
      <c r="H11" s="68"/>
      <c r="I11" s="69"/>
      <c r="J11" s="69"/>
    </row>
    <row r="12" spans="1:10" s="24" customFormat="1" ht="48" customHeight="1">
      <c r="A12" s="71" t="s">
        <v>59</v>
      </c>
      <c r="B12" s="71" t="s">
        <v>31</v>
      </c>
      <c r="C12" s="77" t="s">
        <v>149</v>
      </c>
      <c r="D12" s="71" t="s">
        <v>150</v>
      </c>
      <c r="E12" s="71" t="s">
        <v>41</v>
      </c>
      <c r="F12" s="68"/>
      <c r="G12" s="68"/>
      <c r="H12" s="68"/>
      <c r="I12" s="69"/>
      <c r="J12" s="69"/>
    </row>
    <row r="13" spans="1:10" s="24" customFormat="1" ht="12" customHeight="1">
      <c r="A13" s="78">
        <v>1</v>
      </c>
      <c r="B13" s="79"/>
      <c r="C13" s="80"/>
      <c r="D13" s="80"/>
      <c r="E13" s="70"/>
      <c r="F13" s="68"/>
      <c r="G13" s="68"/>
      <c r="H13" s="68"/>
      <c r="I13" s="69"/>
      <c r="J13" s="69"/>
    </row>
    <row r="14" spans="1:9" s="69" customFormat="1" ht="13.5" customHeight="1">
      <c r="A14" s="78">
        <v>2</v>
      </c>
      <c r="B14" s="79"/>
      <c r="C14" s="80"/>
      <c r="D14" s="80"/>
      <c r="E14" s="70"/>
      <c r="F14" s="26"/>
      <c r="G14" s="26"/>
      <c r="H14" s="26"/>
      <c r="I14" s="26"/>
    </row>
    <row r="15" spans="1:9" s="69" customFormat="1" ht="13.5" customHeight="1">
      <c r="A15" s="78">
        <v>3</v>
      </c>
      <c r="B15" s="79"/>
      <c r="C15" s="80"/>
      <c r="D15" s="80"/>
      <c r="E15" s="70"/>
      <c r="F15" s="26"/>
      <c r="G15" s="26"/>
      <c r="H15" s="26"/>
      <c r="I15" s="26"/>
    </row>
    <row r="16" spans="1:9" s="69" customFormat="1" ht="13.5" customHeight="1">
      <c r="A16" s="78">
        <v>4</v>
      </c>
      <c r="B16" s="79"/>
      <c r="C16" s="80"/>
      <c r="D16" s="80"/>
      <c r="E16" s="70"/>
      <c r="F16" s="26"/>
      <c r="G16" s="26"/>
      <c r="H16" s="26"/>
      <c r="I16" s="26"/>
    </row>
    <row r="17" spans="1:9" s="69" customFormat="1" ht="13.5" customHeight="1">
      <c r="A17" s="78">
        <v>5</v>
      </c>
      <c r="B17" s="79"/>
      <c r="C17" s="80"/>
      <c r="D17" s="80"/>
      <c r="E17" s="70"/>
      <c r="F17" s="26"/>
      <c r="G17" s="26"/>
      <c r="H17" s="26"/>
      <c r="I17" s="26"/>
    </row>
    <row r="18" spans="1:9" s="69" customFormat="1" ht="13.5" customHeight="1">
      <c r="A18" s="78" t="s">
        <v>42</v>
      </c>
      <c r="B18" s="79"/>
      <c r="C18" s="80"/>
      <c r="D18" s="80"/>
      <c r="E18" s="70"/>
      <c r="F18" s="26"/>
      <c r="G18" s="26"/>
      <c r="H18" s="26"/>
      <c r="I18" s="26"/>
    </row>
    <row r="19" spans="1:9" s="69" customFormat="1" ht="38.25" customHeight="1">
      <c r="A19" s="136" t="s">
        <v>153</v>
      </c>
      <c r="B19" s="136"/>
      <c r="C19" s="136"/>
      <c r="D19" s="136"/>
      <c r="E19" s="136"/>
      <c r="F19" s="72"/>
      <c r="G19" s="72"/>
      <c r="H19" s="72"/>
      <c r="I19" s="72"/>
    </row>
    <row r="20" spans="1:9" s="69" customFormat="1" ht="18.75" customHeight="1">
      <c r="A20" s="81"/>
      <c r="B20" s="81"/>
      <c r="C20" s="81"/>
      <c r="D20" s="81"/>
      <c r="E20" s="81"/>
      <c r="F20" s="72"/>
      <c r="G20" s="72"/>
      <c r="H20" s="72"/>
      <c r="I20" s="72"/>
    </row>
    <row r="21" spans="1:9" s="69" customFormat="1" ht="21.75" customHeight="1">
      <c r="A21" s="134" t="s">
        <v>144</v>
      </c>
      <c r="B21" s="134"/>
      <c r="C21" s="134"/>
      <c r="D21" s="72"/>
      <c r="E21" s="72"/>
      <c r="F21" s="72"/>
      <c r="G21" s="72"/>
      <c r="H21" s="72"/>
      <c r="I21" s="72"/>
    </row>
    <row r="22" spans="1:9" s="69" customFormat="1" ht="63.75">
      <c r="A22" s="60" t="s">
        <v>59</v>
      </c>
      <c r="B22" s="60" t="s">
        <v>127</v>
      </c>
      <c r="C22" s="61" t="s">
        <v>128</v>
      </c>
      <c r="D22" s="146" t="s">
        <v>129</v>
      </c>
      <c r="E22" s="147"/>
      <c r="F22" s="61" t="s">
        <v>159</v>
      </c>
      <c r="G22" s="61" t="s">
        <v>160</v>
      </c>
      <c r="H22" s="61" t="s">
        <v>161</v>
      </c>
      <c r="I22" s="72"/>
    </row>
    <row r="23" spans="1:9" s="69" customFormat="1" ht="15">
      <c r="A23" s="148" t="s">
        <v>1</v>
      </c>
      <c r="B23" s="159" t="s">
        <v>165</v>
      </c>
      <c r="C23" s="162" t="s">
        <v>130</v>
      </c>
      <c r="D23" s="47" t="s">
        <v>131</v>
      </c>
      <c r="E23" s="47"/>
      <c r="F23" s="152"/>
      <c r="G23" s="155">
        <f>ROUND(F23,2)*100</f>
        <v>0</v>
      </c>
      <c r="H23" s="155">
        <f>G23*36</f>
        <v>0</v>
      </c>
      <c r="I23" s="72"/>
    </row>
    <row r="24" spans="1:9" s="69" customFormat="1" ht="15">
      <c r="A24" s="149"/>
      <c r="B24" s="160"/>
      <c r="C24" s="163"/>
      <c r="D24" s="47" t="s">
        <v>132</v>
      </c>
      <c r="E24" s="47"/>
      <c r="F24" s="153"/>
      <c r="G24" s="156"/>
      <c r="H24" s="156"/>
      <c r="I24" s="72"/>
    </row>
    <row r="25" spans="1:9" s="69" customFormat="1" ht="30">
      <c r="A25" s="149"/>
      <c r="B25" s="160"/>
      <c r="C25" s="163"/>
      <c r="D25" s="47" t="s">
        <v>133</v>
      </c>
      <c r="E25" s="48" t="s">
        <v>134</v>
      </c>
      <c r="F25" s="153"/>
      <c r="G25" s="156"/>
      <c r="H25" s="156"/>
      <c r="I25" s="72"/>
    </row>
    <row r="26" spans="1:9" s="69" customFormat="1" ht="15">
      <c r="A26" s="149"/>
      <c r="B26" s="160"/>
      <c r="C26" s="163"/>
      <c r="D26" s="47" t="s">
        <v>135</v>
      </c>
      <c r="E26" s="47"/>
      <c r="F26" s="153"/>
      <c r="G26" s="156"/>
      <c r="H26" s="156"/>
      <c r="I26" s="72"/>
    </row>
    <row r="27" spans="1:9" s="69" customFormat="1" ht="15">
      <c r="A27" s="149"/>
      <c r="B27" s="160"/>
      <c r="C27" s="163"/>
      <c r="D27" s="47" t="s">
        <v>136</v>
      </c>
      <c r="E27" s="47"/>
      <c r="F27" s="153"/>
      <c r="G27" s="156"/>
      <c r="H27" s="156"/>
      <c r="I27" s="72"/>
    </row>
    <row r="28" spans="1:9" s="69" customFormat="1" ht="15">
      <c r="A28" s="149"/>
      <c r="B28" s="160"/>
      <c r="C28" s="163"/>
      <c r="D28" s="47" t="s">
        <v>137</v>
      </c>
      <c r="E28" s="47"/>
      <c r="F28" s="153"/>
      <c r="G28" s="156"/>
      <c r="H28" s="156"/>
      <c r="I28" s="72"/>
    </row>
    <row r="29" spans="1:9" s="69" customFormat="1" ht="30">
      <c r="A29" s="150"/>
      <c r="B29" s="161"/>
      <c r="C29" s="164"/>
      <c r="D29" s="49" t="s">
        <v>142</v>
      </c>
      <c r="E29" s="47"/>
      <c r="F29" s="154"/>
      <c r="G29" s="157"/>
      <c r="H29" s="157"/>
      <c r="I29" s="72"/>
    </row>
    <row r="30" spans="1:9" s="69" customFormat="1" ht="15">
      <c r="A30" s="62"/>
      <c r="B30" s="63"/>
      <c r="C30" s="63"/>
      <c r="D30" s="63"/>
      <c r="E30" s="63"/>
      <c r="F30" s="64"/>
      <c r="G30" s="65" t="s">
        <v>143</v>
      </c>
      <c r="H30" s="66">
        <f>SUM(H23:H23)</f>
        <v>0</v>
      </c>
      <c r="I30" s="72"/>
    </row>
    <row r="31" spans="1:9" s="86" customFormat="1" ht="15" customHeight="1">
      <c r="A31" s="151" t="s">
        <v>158</v>
      </c>
      <c r="B31" s="151"/>
      <c r="C31" s="151"/>
      <c r="D31" s="151"/>
      <c r="E31" s="151"/>
      <c r="F31" s="151"/>
      <c r="G31" s="151"/>
      <c r="H31" s="151"/>
      <c r="I31" s="72"/>
    </row>
    <row r="32" spans="1:9" s="86" customFormat="1" ht="15">
      <c r="A32" s="72"/>
      <c r="B32" s="72"/>
      <c r="C32" s="72"/>
      <c r="D32" s="72"/>
      <c r="E32" s="72"/>
      <c r="F32" s="28"/>
      <c r="G32" s="99"/>
      <c r="H32" s="100"/>
      <c r="I32" s="72"/>
    </row>
    <row r="33" spans="1:9" s="69" customFormat="1" ht="15">
      <c r="A33" s="158" t="s">
        <v>138</v>
      </c>
      <c r="B33" s="158"/>
      <c r="C33" s="158"/>
      <c r="D33" s="158"/>
      <c r="E33" s="158"/>
      <c r="F33" s="158"/>
      <c r="G33" s="50"/>
      <c r="H33" s="72"/>
      <c r="I33" s="72"/>
    </row>
    <row r="34" spans="1:9" s="69" customFormat="1" ht="51">
      <c r="A34" s="87"/>
      <c r="B34" s="88"/>
      <c r="C34" s="89" t="s">
        <v>141</v>
      </c>
      <c r="D34" s="90" t="s">
        <v>162</v>
      </c>
      <c r="E34" s="89" t="s">
        <v>139</v>
      </c>
      <c r="F34" s="89" t="s">
        <v>163</v>
      </c>
      <c r="G34" s="58"/>
      <c r="H34" s="72"/>
      <c r="I34" s="72"/>
    </row>
    <row r="35" spans="1:9" s="69" customFormat="1" ht="15">
      <c r="A35" s="91" t="s">
        <v>0</v>
      </c>
      <c r="B35" s="92" t="s">
        <v>140</v>
      </c>
      <c r="C35" s="96"/>
      <c r="D35" s="93">
        <v>109500</v>
      </c>
      <c r="E35" s="94">
        <v>0.69</v>
      </c>
      <c r="F35" s="95">
        <f>ROUND((C35*D35*E35)/1000,2)</f>
        <v>0</v>
      </c>
      <c r="G35" s="59"/>
      <c r="H35" s="72"/>
      <c r="I35" s="72"/>
    </row>
    <row r="36" spans="1:9" s="69" customFormat="1" ht="15">
      <c r="A36" s="51"/>
      <c r="B36" s="52"/>
      <c r="C36" s="53"/>
      <c r="D36" s="54"/>
      <c r="E36" s="55"/>
      <c r="F36" s="56"/>
      <c r="G36" s="57"/>
      <c r="H36" s="72"/>
      <c r="I36" s="72"/>
    </row>
    <row r="37" spans="1:9" s="69" customFormat="1" ht="15">
      <c r="A37" s="140" t="s">
        <v>106</v>
      </c>
      <c r="B37" s="140"/>
      <c r="C37" s="140"/>
      <c r="D37" s="28"/>
      <c r="E37" s="28"/>
      <c r="F37" s="28"/>
      <c r="G37" s="28"/>
      <c r="H37" s="28"/>
      <c r="I37" s="28"/>
    </row>
    <row r="38" spans="1:12" s="69" customFormat="1" ht="15">
      <c r="A38" s="131" t="s">
        <v>59</v>
      </c>
      <c r="B38" s="131" t="s">
        <v>105</v>
      </c>
      <c r="C38" s="131" t="s">
        <v>64</v>
      </c>
      <c r="L38" s="15"/>
    </row>
    <row r="39" spans="1:12" s="69" customFormat="1" ht="15">
      <c r="A39" s="132"/>
      <c r="B39" s="132"/>
      <c r="C39" s="132"/>
      <c r="L39" s="15"/>
    </row>
    <row r="40" spans="1:12" s="69" customFormat="1" ht="15">
      <c r="A40" s="133"/>
      <c r="B40" s="133"/>
      <c r="C40" s="133"/>
      <c r="L40" s="15"/>
    </row>
    <row r="41" spans="1:12" s="69" customFormat="1" ht="15">
      <c r="A41" s="29" t="s">
        <v>0</v>
      </c>
      <c r="B41" s="30" t="s">
        <v>164</v>
      </c>
      <c r="C41" s="29"/>
      <c r="L41" s="15"/>
    </row>
    <row r="42" spans="1:12" s="69" customFormat="1" ht="15">
      <c r="A42" s="31" t="s">
        <v>1</v>
      </c>
      <c r="B42" s="32" t="s">
        <v>81</v>
      </c>
      <c r="C42" s="29"/>
      <c r="L42" s="15"/>
    </row>
    <row r="43" spans="1:12" s="69" customFormat="1" ht="30">
      <c r="A43" s="29" t="s">
        <v>2</v>
      </c>
      <c r="B43" s="33" t="s">
        <v>82</v>
      </c>
      <c r="C43" s="29"/>
      <c r="L43" s="15"/>
    </row>
    <row r="44" spans="1:12" s="69" customFormat="1" ht="30">
      <c r="A44" s="29" t="s">
        <v>3</v>
      </c>
      <c r="B44" s="33" t="s">
        <v>83</v>
      </c>
      <c r="C44" s="29"/>
      <c r="L44" s="15"/>
    </row>
    <row r="45" spans="1:12" s="69" customFormat="1" ht="15">
      <c r="A45" s="29" t="s">
        <v>15</v>
      </c>
      <c r="B45" s="33" t="s">
        <v>84</v>
      </c>
      <c r="C45" s="29"/>
      <c r="L45" s="15"/>
    </row>
    <row r="46" spans="1:12" s="69" customFormat="1" ht="90">
      <c r="A46" s="29" t="s">
        <v>20</v>
      </c>
      <c r="B46" s="33" t="s">
        <v>85</v>
      </c>
      <c r="C46" s="29"/>
      <c r="L46" s="15"/>
    </row>
    <row r="47" spans="1:12" s="69" customFormat="1" ht="45">
      <c r="A47" s="29" t="s">
        <v>4</v>
      </c>
      <c r="B47" s="33" t="s">
        <v>86</v>
      </c>
      <c r="C47" s="29"/>
      <c r="L47" s="15"/>
    </row>
    <row r="48" spans="1:12" s="69" customFormat="1" ht="30">
      <c r="A48" s="29" t="s">
        <v>32</v>
      </c>
      <c r="B48" s="33" t="s">
        <v>87</v>
      </c>
      <c r="C48" s="29"/>
      <c r="L48" s="15"/>
    </row>
    <row r="49" spans="1:12" s="69" customFormat="1" ht="48.75" customHeight="1">
      <c r="A49" s="29" t="s">
        <v>33</v>
      </c>
      <c r="B49" s="33" t="s">
        <v>88</v>
      </c>
      <c r="C49" s="29"/>
      <c r="L49" s="15"/>
    </row>
    <row r="50" spans="1:3" ht="29.25" customHeight="1">
      <c r="A50" s="29" t="s">
        <v>35</v>
      </c>
      <c r="B50" s="33" t="s">
        <v>89</v>
      </c>
      <c r="C50" s="29"/>
    </row>
    <row r="51" spans="1:3" ht="30.75" customHeight="1">
      <c r="A51" s="29" t="s">
        <v>37</v>
      </c>
      <c r="B51" s="33" t="s">
        <v>90</v>
      </c>
      <c r="C51" s="29"/>
    </row>
    <row r="52" spans="1:3" ht="30" customHeight="1">
      <c r="A52" s="29" t="s">
        <v>38</v>
      </c>
      <c r="B52" s="33" t="s">
        <v>91</v>
      </c>
      <c r="C52" s="29"/>
    </row>
    <row r="53" spans="1:12" s="46" customFormat="1" ht="29.25" customHeight="1">
      <c r="A53" s="29" t="s">
        <v>39</v>
      </c>
      <c r="B53" s="33" t="s">
        <v>92</v>
      </c>
      <c r="C53" s="29"/>
      <c r="L53" s="15"/>
    </row>
    <row r="54" spans="1:12" s="46" customFormat="1" ht="22.5" customHeight="1">
      <c r="A54" s="29" t="s">
        <v>63</v>
      </c>
      <c r="B54" s="33" t="s">
        <v>93</v>
      </c>
      <c r="C54" s="29"/>
      <c r="L54" s="15"/>
    </row>
    <row r="55" spans="1:12" s="46" customFormat="1" ht="26.25" customHeight="1">
      <c r="A55" s="29" t="s">
        <v>68</v>
      </c>
      <c r="B55" s="33" t="s">
        <v>94</v>
      </c>
      <c r="C55" s="29"/>
      <c r="L55" s="15"/>
    </row>
    <row r="56" spans="1:12" s="46" customFormat="1" ht="21" customHeight="1">
      <c r="A56" s="29" t="s">
        <v>69</v>
      </c>
      <c r="B56" s="33" t="s">
        <v>95</v>
      </c>
      <c r="C56" s="29"/>
      <c r="L56" s="15"/>
    </row>
    <row r="57" spans="1:12" s="46" customFormat="1" ht="32.25" customHeight="1">
      <c r="A57" s="29" t="s">
        <v>70</v>
      </c>
      <c r="B57" s="33" t="s">
        <v>96</v>
      </c>
      <c r="C57" s="29"/>
      <c r="L57" s="15"/>
    </row>
    <row r="58" spans="1:12" s="46" customFormat="1" ht="36" customHeight="1">
      <c r="A58" s="29" t="s">
        <v>71</v>
      </c>
      <c r="B58" s="33" t="s">
        <v>97</v>
      </c>
      <c r="C58" s="29"/>
      <c r="L58" s="15"/>
    </row>
    <row r="59" spans="1:12" s="46" customFormat="1" ht="90.75" customHeight="1">
      <c r="A59" s="29" t="s">
        <v>72</v>
      </c>
      <c r="B59" s="33" t="s">
        <v>98</v>
      </c>
      <c r="C59" s="29"/>
      <c r="L59" s="15"/>
    </row>
    <row r="60" spans="1:12" s="46" customFormat="1" ht="51" customHeight="1">
      <c r="A60" s="29" t="s">
        <v>73</v>
      </c>
      <c r="B60" s="33" t="s">
        <v>99</v>
      </c>
      <c r="C60" s="29"/>
      <c r="L60" s="15"/>
    </row>
    <row r="61" spans="1:12" s="46" customFormat="1" ht="33" customHeight="1">
      <c r="A61" s="29" t="s">
        <v>74</v>
      </c>
      <c r="B61" s="33" t="s">
        <v>168</v>
      </c>
      <c r="C61" s="29"/>
      <c r="L61" s="15"/>
    </row>
    <row r="62" spans="1:12" s="46" customFormat="1" ht="54.75" customHeight="1">
      <c r="A62" s="29" t="s">
        <v>75</v>
      </c>
      <c r="B62" s="33" t="s">
        <v>169</v>
      </c>
      <c r="C62" s="29"/>
      <c r="L62" s="15"/>
    </row>
    <row r="63" spans="1:12" s="46" customFormat="1" ht="60" customHeight="1">
      <c r="A63" s="29" t="s">
        <v>76</v>
      </c>
      <c r="B63" s="33" t="s">
        <v>100</v>
      </c>
      <c r="C63" s="29"/>
      <c r="L63" s="15"/>
    </row>
    <row r="64" spans="1:12" s="46" customFormat="1" ht="66.75" customHeight="1">
      <c r="A64" s="29" t="s">
        <v>77</v>
      </c>
      <c r="B64" s="33" t="s">
        <v>101</v>
      </c>
      <c r="C64" s="29"/>
      <c r="L64" s="15"/>
    </row>
    <row r="65" spans="1:12" s="46" customFormat="1" ht="64.5" customHeight="1">
      <c r="A65" s="29" t="s">
        <v>78</v>
      </c>
      <c r="B65" s="33" t="s">
        <v>102</v>
      </c>
      <c r="C65" s="29"/>
      <c r="L65" s="15"/>
    </row>
    <row r="66" spans="1:12" s="46" customFormat="1" ht="47.25" customHeight="1">
      <c r="A66" s="29" t="s">
        <v>79</v>
      </c>
      <c r="B66" s="33" t="s">
        <v>103</v>
      </c>
      <c r="C66" s="29"/>
      <c r="L66" s="15"/>
    </row>
    <row r="67" spans="1:12" s="46" customFormat="1" ht="47.25" customHeight="1">
      <c r="A67" s="29" t="s">
        <v>80</v>
      </c>
      <c r="B67" s="33" t="s">
        <v>104</v>
      </c>
      <c r="C67" s="29"/>
      <c r="L67" s="15"/>
    </row>
    <row r="68" spans="1:3" ht="14.25" customHeight="1">
      <c r="A68" s="142" t="s">
        <v>60</v>
      </c>
      <c r="B68" s="142"/>
      <c r="C68" s="142"/>
    </row>
    <row r="69" spans="1:3" ht="15" customHeight="1">
      <c r="A69" s="34"/>
      <c r="B69" s="26"/>
      <c r="C69" s="26"/>
    </row>
    <row r="70" spans="1:12" s="46" customFormat="1" ht="15" customHeight="1">
      <c r="A70" s="141" t="s">
        <v>107</v>
      </c>
      <c r="B70" s="141"/>
      <c r="C70" s="141"/>
      <c r="L70" s="15"/>
    </row>
    <row r="71" spans="1:3" ht="15">
      <c r="A71" s="130" t="s">
        <v>59</v>
      </c>
      <c r="B71" s="130" t="s">
        <v>105</v>
      </c>
      <c r="C71" s="131" t="s">
        <v>64</v>
      </c>
    </row>
    <row r="72" spans="1:3" ht="15">
      <c r="A72" s="130"/>
      <c r="B72" s="130"/>
      <c r="C72" s="132"/>
    </row>
    <row r="73" spans="1:3" ht="15">
      <c r="A73" s="130"/>
      <c r="B73" s="130"/>
      <c r="C73" s="133"/>
    </row>
    <row r="74" spans="1:3" ht="32.25" customHeight="1">
      <c r="A74" s="29" t="s">
        <v>0</v>
      </c>
      <c r="B74" s="30" t="s">
        <v>108</v>
      </c>
      <c r="C74" s="29"/>
    </row>
    <row r="75" spans="1:3" ht="35.25" customHeight="1">
      <c r="A75" s="31" t="s">
        <v>1</v>
      </c>
      <c r="B75" s="32" t="s">
        <v>109</v>
      </c>
      <c r="C75" s="29"/>
    </row>
    <row r="76" spans="1:3" ht="31.5" customHeight="1">
      <c r="A76" s="29" t="s">
        <v>2</v>
      </c>
      <c r="B76" s="33" t="s">
        <v>110</v>
      </c>
      <c r="C76" s="29"/>
    </row>
    <row r="77" spans="1:3" ht="18" customHeight="1">
      <c r="A77" s="29" t="s">
        <v>3</v>
      </c>
      <c r="B77" s="33" t="s">
        <v>111</v>
      </c>
      <c r="C77" s="29"/>
    </row>
    <row r="78" spans="1:3" ht="22.5" customHeight="1">
      <c r="A78" s="29" t="s">
        <v>15</v>
      </c>
      <c r="B78" s="33" t="s">
        <v>112</v>
      </c>
      <c r="C78" s="29"/>
    </row>
    <row r="79" spans="1:3" ht="22.5" customHeight="1">
      <c r="A79" s="29" t="s">
        <v>20</v>
      </c>
      <c r="B79" s="33" t="s">
        <v>113</v>
      </c>
      <c r="C79" s="29"/>
    </row>
    <row r="80" spans="1:3" ht="30">
      <c r="A80" s="29" t="s">
        <v>4</v>
      </c>
      <c r="B80" s="33" t="s">
        <v>114</v>
      </c>
      <c r="C80" s="29"/>
    </row>
    <row r="81" spans="1:3" ht="51" customHeight="1">
      <c r="A81" s="29" t="s">
        <v>32</v>
      </c>
      <c r="B81" s="33" t="s">
        <v>115</v>
      </c>
      <c r="C81" s="29"/>
    </row>
    <row r="82" spans="1:3" ht="281.25" customHeight="1">
      <c r="A82" s="29" t="s">
        <v>33</v>
      </c>
      <c r="B82" s="33" t="s">
        <v>116</v>
      </c>
      <c r="C82" s="29"/>
    </row>
    <row r="83" spans="1:3" ht="45">
      <c r="A83" s="29" t="s">
        <v>35</v>
      </c>
      <c r="B83" s="33" t="s">
        <v>117</v>
      </c>
      <c r="C83" s="29"/>
    </row>
    <row r="84" spans="1:3" ht="30">
      <c r="A84" s="29" t="s">
        <v>37</v>
      </c>
      <c r="B84" s="33" t="s">
        <v>118</v>
      </c>
      <c r="C84" s="29"/>
    </row>
    <row r="85" spans="1:3" ht="15">
      <c r="A85" s="137" t="s">
        <v>60</v>
      </c>
      <c r="B85" s="138"/>
      <c r="C85" s="139"/>
    </row>
    <row r="87" spans="1:3" ht="15">
      <c r="A87" s="141" t="s">
        <v>119</v>
      </c>
      <c r="B87" s="141"/>
      <c r="C87" s="141"/>
    </row>
    <row r="88" spans="1:3" ht="15">
      <c r="A88" s="130" t="s">
        <v>59</v>
      </c>
      <c r="B88" s="130" t="s">
        <v>105</v>
      </c>
      <c r="C88" s="131" t="s">
        <v>64</v>
      </c>
    </row>
    <row r="89" spans="1:3" ht="15">
      <c r="A89" s="130"/>
      <c r="B89" s="130"/>
      <c r="C89" s="132"/>
    </row>
    <row r="90" spans="1:3" ht="15">
      <c r="A90" s="130"/>
      <c r="B90" s="130"/>
      <c r="C90" s="133"/>
    </row>
    <row r="91" spans="1:3" ht="45">
      <c r="A91" s="29" t="s">
        <v>0</v>
      </c>
      <c r="B91" s="30" t="s">
        <v>120</v>
      </c>
      <c r="C91" s="29"/>
    </row>
    <row r="92" spans="1:3" ht="45">
      <c r="A92" s="31" t="s">
        <v>1</v>
      </c>
      <c r="B92" s="32" t="s">
        <v>121</v>
      </c>
      <c r="C92" s="29"/>
    </row>
    <row r="93" spans="1:3" ht="45">
      <c r="A93" s="29" t="s">
        <v>2</v>
      </c>
      <c r="B93" s="33" t="s">
        <v>122</v>
      </c>
      <c r="C93" s="29"/>
    </row>
    <row r="94" spans="1:3" ht="45">
      <c r="A94" s="29" t="s">
        <v>3</v>
      </c>
      <c r="B94" s="33" t="s">
        <v>123</v>
      </c>
      <c r="C94" s="29"/>
    </row>
    <row r="95" spans="1:3" ht="23.25" customHeight="1">
      <c r="A95" s="29" t="s">
        <v>15</v>
      </c>
      <c r="B95" s="33" t="s">
        <v>124</v>
      </c>
      <c r="C95" s="29"/>
    </row>
    <row r="96" spans="1:3" ht="268.5" customHeight="1">
      <c r="A96" s="29" t="s">
        <v>20</v>
      </c>
      <c r="B96" s="33" t="s">
        <v>167</v>
      </c>
      <c r="C96" s="29"/>
    </row>
    <row r="97" spans="1:3" ht="37.5" customHeight="1">
      <c r="A97" s="29" t="s">
        <v>4</v>
      </c>
      <c r="B97" s="33" t="s">
        <v>125</v>
      </c>
      <c r="C97" s="29"/>
    </row>
    <row r="98" spans="1:3" ht="36.75" customHeight="1">
      <c r="A98" s="29" t="s">
        <v>32</v>
      </c>
      <c r="B98" s="33" t="s">
        <v>126</v>
      </c>
      <c r="C98" s="29"/>
    </row>
    <row r="99" spans="1:3" ht="15">
      <c r="A99" s="137" t="s">
        <v>60</v>
      </c>
      <c r="B99" s="138"/>
      <c r="C99" s="139"/>
    </row>
  </sheetData>
  <sheetProtection/>
  <mergeCells count="32">
    <mergeCell ref="H2:I2"/>
    <mergeCell ref="F4:G4"/>
    <mergeCell ref="H4:I4"/>
    <mergeCell ref="A8:D8"/>
    <mergeCell ref="D22:E22"/>
    <mergeCell ref="A23:A29"/>
    <mergeCell ref="A31:H31"/>
    <mergeCell ref="F23:F29"/>
    <mergeCell ref="A9:H9"/>
    <mergeCell ref="H23:H29"/>
    <mergeCell ref="G23:G29"/>
    <mergeCell ref="B23:B29"/>
    <mergeCell ref="C23:C29"/>
    <mergeCell ref="A99:C99"/>
    <mergeCell ref="A71:A73"/>
    <mergeCell ref="B71:B73"/>
    <mergeCell ref="C71:C73"/>
    <mergeCell ref="A85:C85"/>
    <mergeCell ref="A37:C37"/>
    <mergeCell ref="A70:C70"/>
    <mergeCell ref="A88:A90"/>
    <mergeCell ref="A68:C68"/>
    <mergeCell ref="A87:C87"/>
    <mergeCell ref="B88:B90"/>
    <mergeCell ref="C88:C90"/>
    <mergeCell ref="A21:C21"/>
    <mergeCell ref="A11:B11"/>
    <mergeCell ref="A19:E19"/>
    <mergeCell ref="B38:B40"/>
    <mergeCell ref="C38:C40"/>
    <mergeCell ref="A38:A40"/>
    <mergeCell ref="A33:F3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  <rowBreaks count="4" manualBreakCount="4">
    <brk id="27" max="8" man="1"/>
    <brk id="51" max="8" man="1"/>
    <brk id="64" max="8" man="1"/>
    <brk id="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2022-10-20T06:18:30Z</cp:lastPrinted>
  <dcterms:created xsi:type="dcterms:W3CDTF">2003-05-16T10:10:29Z</dcterms:created>
  <dcterms:modified xsi:type="dcterms:W3CDTF">2022-11-14T09:56:20Z</dcterms:modified>
  <cp:category/>
  <cp:version/>
  <cp:contentType/>
  <cp:contentStatus/>
</cp:coreProperties>
</file>