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22.2024 Dostawa owoców i warzyw całorocznych II\"/>
    </mc:Choice>
  </mc:AlternateContent>
  <xr:revisionPtr revIDLastSave="0" documentId="13_ncr:1_{BC01EA20-D704-4390-904A-DBBD5BFDBB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1" sheetId="77" r:id="rId1"/>
  </sheets>
  <definedNames>
    <definedName name="_xlnm.Print_Area" localSheetId="0">'zad. 1'!$A$1:$K$35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7" l="1"/>
  <c r="E8" i="77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6" i="77"/>
  <c r="G9" i="77" l="1"/>
  <c r="J9" i="77" s="1"/>
  <c r="H9" i="77"/>
  <c r="K9" i="77" s="1"/>
  <c r="H23" i="77"/>
  <c r="K23" i="77" s="1"/>
  <c r="G23" i="77"/>
  <c r="J23" i="77" s="1"/>
  <c r="G7" i="77" l="1"/>
  <c r="G8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H10" i="77" l="1"/>
  <c r="K10" i="77" s="1"/>
  <c r="H11" i="77"/>
  <c r="H20" i="77"/>
  <c r="K20" i="77" s="1"/>
  <c r="H6" i="77"/>
  <c r="H8" i="77"/>
  <c r="K8" i="77" s="1"/>
  <c r="J19" i="77"/>
  <c r="J12" i="77"/>
  <c r="J7" i="77"/>
  <c r="G6" i="77"/>
  <c r="J22" i="77"/>
  <c r="J21" i="77"/>
  <c r="J20" i="77"/>
  <c r="J18" i="77"/>
  <c r="J17" i="77"/>
  <c r="J16" i="77"/>
  <c r="J15" i="77"/>
  <c r="J14" i="77"/>
  <c r="J13" i="77"/>
  <c r="K11" i="77"/>
  <c r="J11" i="77"/>
  <c r="J10" i="77"/>
  <c r="J8" i="77"/>
  <c r="J6" i="77" l="1"/>
  <c r="J24" i="77" s="1"/>
  <c r="G24" i="77"/>
  <c r="K6" i="77"/>
  <c r="H13" i="77"/>
  <c r="K13" i="77" s="1"/>
  <c r="H21" i="77"/>
  <c r="K21" i="77" s="1"/>
  <c r="H15" i="77"/>
  <c r="K15" i="77" s="1"/>
  <c r="H12" i="77"/>
  <c r="K12" i="77" s="1"/>
  <c r="H18" i="77"/>
  <c r="K18" i="77" s="1"/>
  <c r="H7" i="77"/>
  <c r="K7" i="77" s="1"/>
  <c r="H17" i="77"/>
  <c r="K17" i="77" s="1"/>
  <c r="H16" i="77"/>
  <c r="K16" i="77" s="1"/>
  <c r="H19" i="77"/>
  <c r="K19" i="77" s="1"/>
  <c r="H14" i="77"/>
  <c r="K14" i="77" s="1"/>
  <c r="H22" i="77"/>
  <c r="K22" i="77" s="1"/>
  <c r="K24" i="77" l="1"/>
  <c r="H24" i="77"/>
</calcChain>
</file>

<file path=xl/sharedStrings.xml><?xml version="1.0" encoding="utf-8"?>
<sst xmlns="http://schemas.openxmlformats.org/spreadsheetml/2006/main" count="57" uniqueCount="41">
  <si>
    <t>Przedmiot zamówienia</t>
  </si>
  <si>
    <t>Lp.</t>
  </si>
  <si>
    <t>Razem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</si>
  <si>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</si>
  <si>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</si>
  <si>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</si>
  <si>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</si>
  <si>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</si>
  <si>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</si>
  <si>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op.</t>
  </si>
  <si>
    <t>Cena
całkowita netto
zamówienie podstawowe
(kol. 4x6)</t>
  </si>
  <si>
    <t>Cena
całkowita netto
 z Opcją
(kol. 5x6)</t>
  </si>
  <si>
    <t>UWAGA!</t>
  </si>
  <si>
    <r>
      <rPr>
        <b/>
        <sz val="14"/>
        <color theme="1"/>
        <rFont val="Tahoma"/>
        <family val="2"/>
        <charset val="238"/>
      </rPr>
      <t>Burak ćwikłowy</t>
    </r>
    <r>
      <rPr>
        <sz val="14"/>
        <color theme="1"/>
        <rFont val="Tahoma"/>
        <family val="2"/>
        <charset val="238"/>
      </rPr>
      <t xml:space="preserve"> świeży kl. I (worki) op. 10 kg</t>
    </r>
  </si>
  <si>
    <r>
      <rPr>
        <b/>
        <sz val="14"/>
        <color theme="1"/>
        <rFont val="Tahoma"/>
        <family val="2"/>
        <charset val="238"/>
      </rPr>
      <t>Ciecierzyca</t>
    </r>
    <r>
      <rPr>
        <sz val="14"/>
        <color theme="1"/>
        <rFont val="Tahoma"/>
        <family val="2"/>
        <charset val="238"/>
      </rPr>
      <t xml:space="preserve">  op. 5 kg ( op. Worek )</t>
    </r>
  </si>
  <si>
    <r>
      <rPr>
        <b/>
        <sz val="14"/>
        <color theme="1"/>
        <rFont val="Tahoma"/>
        <family val="2"/>
        <charset val="238"/>
      </rPr>
      <t>Cebula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</si>
  <si>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Cytryna</t>
    </r>
    <r>
      <rPr>
        <sz val="14"/>
        <color theme="1"/>
        <rFont val="Tahoma"/>
        <family val="2"/>
        <charset val="238"/>
      </rPr>
      <t xml:space="preserve"> kl. I op. od  5kg- 10kg</t>
    </r>
  </si>
  <si>
    <r>
      <rPr>
        <b/>
        <sz val="14"/>
        <color theme="1"/>
        <rFont val="Tahoma"/>
        <family val="2"/>
        <charset val="238"/>
      </rPr>
      <t>Czosnek krajowy</t>
    </r>
    <r>
      <rPr>
        <sz val="14"/>
        <color theme="1"/>
        <rFont val="Tahoma"/>
        <family val="2"/>
        <charset val="238"/>
      </rPr>
      <t>, główki, świeży kl. I (główki 50-60g) op.1 kg</t>
    </r>
  </si>
  <si>
    <r>
      <rPr>
        <b/>
        <sz val="14"/>
        <color theme="1"/>
        <rFont val="Tahoma"/>
        <family val="2"/>
        <charset val="238"/>
      </rPr>
      <t>Imbir korzeń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</si>
  <si>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Kapusta czerwona świeża</t>
    </r>
    <r>
      <rPr>
        <sz val="14"/>
        <color theme="1"/>
        <rFont val="Tahoma"/>
        <family val="2"/>
        <charset val="238"/>
      </rPr>
      <t xml:space="preserve"> kl. I (worek) op. 10 kg</t>
    </r>
  </si>
  <si>
    <r>
      <rPr>
        <b/>
        <sz val="14"/>
        <color theme="1"/>
        <rFont val="Tahoma"/>
        <family val="2"/>
        <charset val="238"/>
      </rPr>
      <t>Kapusta pekińska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</si>
  <si>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Marchew jadalna</t>
    </r>
    <r>
      <rPr>
        <sz val="14"/>
        <color theme="1"/>
        <rFont val="Tahoma"/>
        <family val="2"/>
        <charset val="238"/>
      </rPr>
      <t>, świeża kl. I op. 10 kg</t>
    </r>
  </si>
  <si>
    <r>
      <rPr>
        <b/>
        <sz val="14"/>
        <color theme="1"/>
        <rFont val="Tahoma"/>
        <family val="2"/>
        <charset val="238"/>
      </rPr>
      <t>Mix sałat</t>
    </r>
    <r>
      <rPr>
        <sz val="14"/>
        <color theme="1"/>
        <rFont val="Tahoma"/>
        <family val="2"/>
        <charset val="238"/>
      </rPr>
      <t xml:space="preserve"> kl. I 150 g.</t>
    </r>
  </si>
  <si>
    <r>
      <rPr>
        <b/>
        <sz val="14"/>
        <color theme="1"/>
        <rFont val="Tahoma"/>
        <family val="2"/>
        <charset val="238"/>
      </rPr>
      <t>Pietruszka korzeń świeża</t>
    </r>
    <r>
      <rPr>
        <sz val="14"/>
        <color theme="1"/>
        <rFont val="Tahoma"/>
        <family val="2"/>
        <charset val="238"/>
      </rPr>
      <t xml:space="preserve"> kl. I (worek) op. 5 kg</t>
    </r>
  </si>
  <si>
    <r>
      <rPr>
        <b/>
        <sz val="14"/>
        <color theme="1"/>
        <rFont val="Tahoma"/>
        <family val="2"/>
        <charset val="238"/>
      </rPr>
      <t>Por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</si>
  <si>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Seler korzeniowy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</si>
  <si>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Banany</t>
    </r>
    <r>
      <rPr>
        <sz val="14"/>
        <color theme="1"/>
        <rFont val="Tahoma"/>
        <family val="2"/>
        <charset val="238"/>
      </rPr>
      <t xml:space="preserve"> kl. I  op. 18 kg</t>
    </r>
  </si>
  <si>
    <r>
      <rPr>
        <b/>
        <sz val="14"/>
        <color indexed="8"/>
        <rFont val="Tahoma"/>
        <family val="2"/>
        <charset val="238"/>
      </rPr>
      <t>Soczewica czerwona</t>
    </r>
    <r>
      <rPr>
        <sz val="14"/>
        <color indexed="8"/>
        <rFont val="Tahoma"/>
        <family val="2"/>
        <charset val="238"/>
      </rPr>
      <t xml:space="preserve"> op. 5 kg ( op. worek  )</t>
    </r>
  </si>
  <si>
    <t>Ilość kg/opakowań
zamówienie podstawowe
na 12 m-cy</t>
  </si>
  <si>
    <r>
      <t>Ilość kg/opakowań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</si>
  <si>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kg/op.</t>
    </r>
  </si>
  <si>
    <r>
      <rPr>
        <b/>
        <vertAlign val="superscript"/>
        <sz val="12"/>
        <color indexed="8"/>
        <rFont val="Tahoma"/>
        <family val="2"/>
        <charset val="238"/>
      </rPr>
      <t>2)</t>
    </r>
    <r>
      <rPr>
        <b/>
        <sz val="12"/>
        <color indexed="8"/>
        <rFont val="Tahoma"/>
        <family val="2"/>
        <charset val="238"/>
      </rPr>
      <t xml:space="preserve"> należy wpisać cenę jednostkową netto za 1 kg/opakowanie.</t>
    </r>
  </si>
  <si>
    <r>
      <rPr>
        <b/>
        <sz val="14"/>
        <color theme="1"/>
        <rFont val="Tahoma"/>
        <family val="2"/>
        <charset val="238"/>
      </rPr>
      <t>Kapusta biała świeża</t>
    </r>
    <r>
      <rPr>
        <sz val="14"/>
        <color theme="1"/>
        <rFont val="Tahoma"/>
        <family val="2"/>
        <charset val="238"/>
      </rPr>
      <t xml:space="preserve"> (worki) op. 10 kg, kl. I </t>
    </r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</si>
  <si>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ilość kg/op. stanowi suma zamówienia podstawowego i Opcji. </t>
    </r>
  </si>
  <si>
    <r>
      <rPr>
        <b/>
        <sz val="14"/>
        <color theme="1"/>
        <rFont val="Tahoma"/>
        <family val="2"/>
        <charset val="238"/>
      </rPr>
      <t>Cebula czerwona</t>
    </r>
    <r>
      <rPr>
        <sz val="14"/>
        <color theme="1"/>
        <rFont val="Tahoma"/>
        <family val="2"/>
        <charset val="238"/>
      </rPr>
      <t xml:space="preserve"> kl. I op. 5 kg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</si>
  <si>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</si>
  <si>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</si>
  <si>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t xml:space="preserve"> FORMULARZ ASORTYMENTOWO - CENOWY
Sukcesywna dostawa owoców i warzyw całorocznych
dla SP ZOZ Sanatorium Uzdrowiskowego MSWiA w Kołobrzegu
</t>
  </si>
  <si>
    <r>
      <rPr>
        <b/>
        <sz val="14"/>
        <color theme="1"/>
        <rFont val="Tahoma"/>
        <family val="2"/>
        <charset val="238"/>
      </rPr>
      <t xml:space="preserve">Avokado </t>
    </r>
    <r>
      <rPr>
        <sz val="14"/>
        <color theme="1"/>
        <rFont val="Tahoma"/>
        <family val="2"/>
        <charset val="238"/>
      </rPr>
      <t xml:space="preserve"> kl. I </t>
    </r>
  </si>
  <si>
    <t>Niniejszy formularz należy opatrzyć kwalifikowanym podpisem elektronicznym lub podpisem zaufanym lub podpisem osobistym, właściwej umocowanej osoby / właściwych umocowanych osób</t>
  </si>
  <si>
    <t>znak postępowania: AT/2374/22/2024                                                                                                                                                                                                                                                                                                                    załącznika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</si>
</sst>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2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right" vertical="center"/>
    </xf>
    <xf numFmtId="165" fontId="15" fillId="0" borderId="0" xfId="1" applyFont="1"/>
    <xf numFmtId="165" fontId="7" fillId="0" borderId="0" xfId="1"/>
    <xf numFmtId="165" fontId="18" fillId="0" borderId="0" xfId="1" applyFont="1"/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right" vertical="center"/>
    </xf>
    <xf numFmtId="9" fontId="13" fillId="0" borderId="5" xfId="0" applyNumberFormat="1" applyFont="1" applyBorder="1" applyAlignment="1">
      <alignment horizontal="right" vertical="center"/>
    </xf>
    <xf numFmtId="9" fontId="13" fillId="0" borderId="8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13" fillId="4" borderId="2" xfId="0" applyFont="1" applyFill="1" applyBorder="1"/>
    <xf numFmtId="0" fontId="9" fillId="0" borderId="8" xfId="0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5" fontId="15" fillId="0" borderId="0" xfId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70" zoomScaleNormal="70" zoomScaleSheetLayoutView="50" workbookViewId="0">
      <pane ySplit="5" topLeftCell="A33" activePane="bottomLeft" state="frozen"/>
      <selection pane="bottomLeft" activeCell="L3" sqref="L3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4.9" customHeight="1" x14ac:dyDescent="0.2">
      <c r="A2" s="34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2" customFormat="1" ht="53.45" customHeight="1" x14ac:dyDescent="0.15">
      <c r="A3" s="36" t="s">
        <v>1</v>
      </c>
      <c r="B3" s="6" t="s">
        <v>0</v>
      </c>
      <c r="C3" s="38" t="s">
        <v>8</v>
      </c>
      <c r="D3" s="38" t="s">
        <v>28</v>
      </c>
      <c r="E3" s="40" t="s">
        <v>29</v>
      </c>
      <c r="F3" s="38" t="s">
        <v>30</v>
      </c>
      <c r="G3" s="38" t="s">
        <v>10</v>
      </c>
      <c r="H3" s="38" t="s">
        <v>11</v>
      </c>
      <c r="I3" s="42" t="s">
        <v>4</v>
      </c>
      <c r="J3" s="42" t="s">
        <v>5</v>
      </c>
      <c r="K3" s="42" t="s">
        <v>6</v>
      </c>
    </row>
    <row r="4" spans="1:11" s="2" customFormat="1" ht="75" customHeight="1" x14ac:dyDescent="0.15">
      <c r="A4" s="37"/>
      <c r="B4" s="7" t="s">
        <v>3</v>
      </c>
      <c r="C4" s="39"/>
      <c r="D4" s="39"/>
      <c r="E4" s="41"/>
      <c r="F4" s="39"/>
      <c r="G4" s="39"/>
      <c r="H4" s="39"/>
      <c r="I4" s="42"/>
      <c r="J4" s="42"/>
      <c r="K4" s="42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3.5" customHeight="1" x14ac:dyDescent="0.15">
      <c r="A6" s="11">
        <v>1</v>
      </c>
      <c r="B6" s="12" t="s">
        <v>38</v>
      </c>
      <c r="C6" s="8" t="s">
        <v>7</v>
      </c>
      <c r="D6" s="9">
        <v>42</v>
      </c>
      <c r="E6" s="9">
        <f>D6/2+D6</f>
        <v>63</v>
      </c>
      <c r="F6" s="10">
        <v>0</v>
      </c>
      <c r="G6" s="10">
        <f>D6*F6</f>
        <v>0</v>
      </c>
      <c r="H6" s="10">
        <f>E6*F6</f>
        <v>0</v>
      </c>
      <c r="I6" s="14"/>
      <c r="J6" s="13">
        <f>G6+(G6*I6)</f>
        <v>0</v>
      </c>
      <c r="K6" s="10">
        <f>H6+(H6*I6)</f>
        <v>0</v>
      </c>
    </row>
    <row r="7" spans="1:11" s="2" customFormat="1" ht="43.5" customHeight="1" x14ac:dyDescent="0.15">
      <c r="A7" s="11">
        <v>2</v>
      </c>
      <c r="B7" s="12" t="s">
        <v>26</v>
      </c>
      <c r="C7" s="8" t="s">
        <v>7</v>
      </c>
      <c r="D7" s="9">
        <v>400</v>
      </c>
      <c r="E7" s="9">
        <f t="shared" ref="E7:E23" si="0">D7/2+D7</f>
        <v>600</v>
      </c>
      <c r="F7" s="10">
        <v>0</v>
      </c>
      <c r="G7" s="10">
        <f t="shared" ref="G7:G21" si="1">D7*F7</f>
        <v>0</v>
      </c>
      <c r="H7" s="10">
        <f t="shared" ref="H7:H21" si="2">E7*F7</f>
        <v>0</v>
      </c>
      <c r="I7" s="14"/>
      <c r="J7" s="13">
        <f>G7+(G7*I7)</f>
        <v>0</v>
      </c>
      <c r="K7" s="10">
        <f>H7+(H7*I7)</f>
        <v>0</v>
      </c>
    </row>
    <row r="8" spans="1:11" s="2" customFormat="1" ht="40.15" customHeight="1" x14ac:dyDescent="0.15">
      <c r="A8" s="11">
        <v>3</v>
      </c>
      <c r="B8" s="12" t="s">
        <v>13</v>
      </c>
      <c r="C8" s="8" t="s">
        <v>7</v>
      </c>
      <c r="D8" s="9">
        <v>3900</v>
      </c>
      <c r="E8" s="9">
        <f t="shared" si="0"/>
        <v>5850</v>
      </c>
      <c r="F8" s="10">
        <v>0</v>
      </c>
      <c r="G8" s="10">
        <f t="shared" si="1"/>
        <v>0</v>
      </c>
      <c r="H8" s="10">
        <f t="shared" si="2"/>
        <v>0</v>
      </c>
      <c r="I8" s="14"/>
      <c r="J8" s="13">
        <f t="shared" ref="J8:J20" si="3">G8+(G8*I8)</f>
        <v>0</v>
      </c>
      <c r="K8" s="10">
        <f t="shared" ref="K8:K20" si="4">H8+(H8*I8)</f>
        <v>0</v>
      </c>
    </row>
    <row r="9" spans="1:11" s="2" customFormat="1" ht="40.15" customHeight="1" x14ac:dyDescent="0.15">
      <c r="A9" s="11">
        <v>4</v>
      </c>
      <c r="B9" s="12" t="s">
        <v>14</v>
      </c>
      <c r="C9" s="8" t="s">
        <v>7</v>
      </c>
      <c r="D9" s="9">
        <v>100</v>
      </c>
      <c r="E9" s="9">
        <f t="shared" si="0"/>
        <v>150</v>
      </c>
      <c r="F9" s="10">
        <v>0</v>
      </c>
      <c r="G9" s="10">
        <f t="shared" si="1"/>
        <v>0</v>
      </c>
      <c r="H9" s="10">
        <f t="shared" si="2"/>
        <v>0</v>
      </c>
      <c r="I9" s="14"/>
      <c r="J9" s="13">
        <f t="shared" si="3"/>
        <v>0</v>
      </c>
      <c r="K9" s="10">
        <f t="shared" si="4"/>
        <v>0</v>
      </c>
    </row>
    <row r="10" spans="1:11" s="2" customFormat="1" ht="40.15" customHeight="1" x14ac:dyDescent="0.15">
      <c r="A10" s="11">
        <v>5</v>
      </c>
      <c r="B10" s="12" t="s">
        <v>34</v>
      </c>
      <c r="C10" s="8" t="s">
        <v>7</v>
      </c>
      <c r="D10" s="9">
        <v>52</v>
      </c>
      <c r="E10" s="9">
        <f t="shared" si="0"/>
        <v>78</v>
      </c>
      <c r="F10" s="10">
        <v>0</v>
      </c>
      <c r="G10" s="10">
        <f t="shared" si="1"/>
        <v>0</v>
      </c>
      <c r="H10" s="10">
        <f t="shared" si="2"/>
        <v>0</v>
      </c>
      <c r="I10" s="14"/>
      <c r="J10" s="13">
        <f t="shared" si="3"/>
        <v>0</v>
      </c>
      <c r="K10" s="10">
        <f t="shared" si="4"/>
        <v>0</v>
      </c>
    </row>
    <row r="11" spans="1:11" s="2" customFormat="1" ht="40.15" customHeight="1" x14ac:dyDescent="0.15">
      <c r="A11" s="11">
        <v>6</v>
      </c>
      <c r="B11" s="12" t="s">
        <v>15</v>
      </c>
      <c r="C11" s="8" t="s">
        <v>7</v>
      </c>
      <c r="D11" s="9">
        <v>2100</v>
      </c>
      <c r="E11" s="9">
        <f t="shared" si="0"/>
        <v>3150</v>
      </c>
      <c r="F11" s="10">
        <v>0</v>
      </c>
      <c r="G11" s="10">
        <f t="shared" si="1"/>
        <v>0</v>
      </c>
      <c r="H11" s="10">
        <f t="shared" si="2"/>
        <v>0</v>
      </c>
      <c r="I11" s="14"/>
      <c r="J11" s="13">
        <f t="shared" si="3"/>
        <v>0</v>
      </c>
      <c r="K11" s="10">
        <f t="shared" si="4"/>
        <v>0</v>
      </c>
    </row>
    <row r="12" spans="1:11" s="2" customFormat="1" ht="40.15" customHeight="1" x14ac:dyDescent="0.15">
      <c r="A12" s="11">
        <v>7</v>
      </c>
      <c r="B12" s="12" t="s">
        <v>16</v>
      </c>
      <c r="C12" s="8" t="s">
        <v>7</v>
      </c>
      <c r="D12" s="9">
        <v>3700</v>
      </c>
      <c r="E12" s="9">
        <f t="shared" si="0"/>
        <v>5550</v>
      </c>
      <c r="F12" s="10">
        <v>0</v>
      </c>
      <c r="G12" s="10">
        <f t="shared" si="1"/>
        <v>0</v>
      </c>
      <c r="H12" s="10">
        <f t="shared" si="2"/>
        <v>0</v>
      </c>
      <c r="I12" s="14"/>
      <c r="J12" s="13">
        <f>G12+(G12*I12)</f>
        <v>0</v>
      </c>
      <c r="K12" s="10">
        <f>H12+(H12*I12)</f>
        <v>0</v>
      </c>
    </row>
    <row r="13" spans="1:11" s="2" customFormat="1" ht="40.15" customHeight="1" x14ac:dyDescent="0.15">
      <c r="A13" s="11">
        <v>8</v>
      </c>
      <c r="B13" s="12" t="s">
        <v>17</v>
      </c>
      <c r="C13" s="8" t="s">
        <v>7</v>
      </c>
      <c r="D13" s="9">
        <v>92</v>
      </c>
      <c r="E13" s="9">
        <f t="shared" si="0"/>
        <v>138</v>
      </c>
      <c r="F13" s="10">
        <v>0</v>
      </c>
      <c r="G13" s="10">
        <f t="shared" si="1"/>
        <v>0</v>
      </c>
      <c r="H13" s="10">
        <f t="shared" si="2"/>
        <v>0</v>
      </c>
      <c r="I13" s="14"/>
      <c r="J13" s="13">
        <f t="shared" si="3"/>
        <v>0</v>
      </c>
      <c r="K13" s="10">
        <f t="shared" si="4"/>
        <v>0</v>
      </c>
    </row>
    <row r="14" spans="1:11" s="2" customFormat="1" ht="40.15" customHeight="1" x14ac:dyDescent="0.15">
      <c r="A14" s="11">
        <v>9</v>
      </c>
      <c r="B14" s="12" t="s">
        <v>18</v>
      </c>
      <c r="C14" s="8" t="s">
        <v>7</v>
      </c>
      <c r="D14" s="9">
        <v>4</v>
      </c>
      <c r="E14" s="9">
        <f t="shared" si="0"/>
        <v>6</v>
      </c>
      <c r="F14" s="10">
        <v>0</v>
      </c>
      <c r="G14" s="10">
        <f t="shared" si="1"/>
        <v>0</v>
      </c>
      <c r="H14" s="10">
        <f t="shared" si="2"/>
        <v>0</v>
      </c>
      <c r="I14" s="14"/>
      <c r="J14" s="13">
        <f t="shared" si="3"/>
        <v>0</v>
      </c>
      <c r="K14" s="10">
        <f t="shared" si="4"/>
        <v>0</v>
      </c>
    </row>
    <row r="15" spans="1:11" s="2" customFormat="1" ht="40.15" customHeight="1" x14ac:dyDescent="0.15">
      <c r="A15" s="11">
        <v>10</v>
      </c>
      <c r="B15" s="12" t="s">
        <v>32</v>
      </c>
      <c r="C15" s="8" t="s">
        <v>7</v>
      </c>
      <c r="D15" s="9">
        <v>2200</v>
      </c>
      <c r="E15" s="9">
        <f t="shared" si="0"/>
        <v>3300</v>
      </c>
      <c r="F15" s="10">
        <v>0</v>
      </c>
      <c r="G15" s="10">
        <f t="shared" si="1"/>
        <v>0</v>
      </c>
      <c r="H15" s="10">
        <f t="shared" si="2"/>
        <v>0</v>
      </c>
      <c r="I15" s="14"/>
      <c r="J15" s="13">
        <f t="shared" si="3"/>
        <v>0</v>
      </c>
      <c r="K15" s="10">
        <f t="shared" si="4"/>
        <v>0</v>
      </c>
    </row>
    <row r="16" spans="1:11" s="2" customFormat="1" ht="40.15" customHeight="1" x14ac:dyDescent="0.15">
      <c r="A16" s="11">
        <v>11</v>
      </c>
      <c r="B16" s="12" t="s">
        <v>19</v>
      </c>
      <c r="C16" s="8" t="s">
        <v>7</v>
      </c>
      <c r="D16" s="9">
        <v>650</v>
      </c>
      <c r="E16" s="9">
        <f t="shared" si="0"/>
        <v>975</v>
      </c>
      <c r="F16" s="10">
        <v>0</v>
      </c>
      <c r="G16" s="10">
        <f t="shared" si="1"/>
        <v>0</v>
      </c>
      <c r="H16" s="10">
        <f t="shared" si="2"/>
        <v>0</v>
      </c>
      <c r="I16" s="14"/>
      <c r="J16" s="13">
        <f>G16+(G16*I16)</f>
        <v>0</v>
      </c>
      <c r="K16" s="10">
        <f>H16+(H16*I16)</f>
        <v>0</v>
      </c>
    </row>
    <row r="17" spans="1:11" s="2" customFormat="1" ht="40.15" customHeight="1" x14ac:dyDescent="0.15">
      <c r="A17" s="11">
        <v>12</v>
      </c>
      <c r="B17" s="12" t="s">
        <v>20</v>
      </c>
      <c r="C17" s="8" t="s">
        <v>7</v>
      </c>
      <c r="D17" s="9">
        <v>1700</v>
      </c>
      <c r="E17" s="9">
        <f t="shared" si="0"/>
        <v>2550</v>
      </c>
      <c r="F17" s="10">
        <v>0</v>
      </c>
      <c r="G17" s="10">
        <f t="shared" si="1"/>
        <v>0</v>
      </c>
      <c r="H17" s="10">
        <f t="shared" si="2"/>
        <v>0</v>
      </c>
      <c r="I17" s="14"/>
      <c r="J17" s="13">
        <f t="shared" ref="J17:J18" si="5">G17+(G17*I17)</f>
        <v>0</v>
      </c>
      <c r="K17" s="10">
        <f t="shared" ref="K17:K18" si="6">H17+(H17*I17)</f>
        <v>0</v>
      </c>
    </row>
    <row r="18" spans="1:11" s="2" customFormat="1" ht="40.15" customHeight="1" x14ac:dyDescent="0.15">
      <c r="A18" s="11">
        <v>13</v>
      </c>
      <c r="B18" s="12" t="s">
        <v>21</v>
      </c>
      <c r="C18" s="8" t="s">
        <v>7</v>
      </c>
      <c r="D18" s="9">
        <v>9700</v>
      </c>
      <c r="E18" s="9">
        <f t="shared" si="0"/>
        <v>14550</v>
      </c>
      <c r="F18" s="10">
        <v>0</v>
      </c>
      <c r="G18" s="10">
        <f t="shared" si="1"/>
        <v>0</v>
      </c>
      <c r="H18" s="10">
        <f t="shared" si="2"/>
        <v>0</v>
      </c>
      <c r="I18" s="14"/>
      <c r="J18" s="13">
        <f t="shared" si="5"/>
        <v>0</v>
      </c>
      <c r="K18" s="10">
        <f t="shared" si="6"/>
        <v>0</v>
      </c>
    </row>
    <row r="19" spans="1:11" s="2" customFormat="1" ht="40.15" customHeight="1" x14ac:dyDescent="0.15">
      <c r="A19" s="11">
        <v>14</v>
      </c>
      <c r="B19" s="12" t="s">
        <v>22</v>
      </c>
      <c r="C19" s="8" t="s">
        <v>9</v>
      </c>
      <c r="D19" s="9">
        <v>104</v>
      </c>
      <c r="E19" s="9">
        <f t="shared" si="0"/>
        <v>156</v>
      </c>
      <c r="F19" s="10">
        <v>0</v>
      </c>
      <c r="G19" s="10">
        <f t="shared" si="1"/>
        <v>0</v>
      </c>
      <c r="H19" s="10">
        <f t="shared" si="2"/>
        <v>0</v>
      </c>
      <c r="I19" s="14"/>
      <c r="J19" s="13">
        <f t="shared" ref="J19" si="7">G19+(G19*I19)</f>
        <v>0</v>
      </c>
      <c r="K19" s="10">
        <f t="shared" ref="K19" si="8">H19+(H19*I19)</f>
        <v>0</v>
      </c>
    </row>
    <row r="20" spans="1:11" s="2" customFormat="1" ht="40.15" customHeight="1" x14ac:dyDescent="0.15">
      <c r="A20" s="11">
        <v>15</v>
      </c>
      <c r="B20" s="12" t="s">
        <v>23</v>
      </c>
      <c r="C20" s="8" t="s">
        <v>7</v>
      </c>
      <c r="D20" s="9">
        <v>1780</v>
      </c>
      <c r="E20" s="9">
        <f t="shared" si="0"/>
        <v>2670</v>
      </c>
      <c r="F20" s="10">
        <v>0</v>
      </c>
      <c r="G20" s="10">
        <f t="shared" si="1"/>
        <v>0</v>
      </c>
      <c r="H20" s="10">
        <f t="shared" si="2"/>
        <v>0</v>
      </c>
      <c r="I20" s="14"/>
      <c r="J20" s="13">
        <f t="shared" si="3"/>
        <v>0</v>
      </c>
      <c r="K20" s="10">
        <f t="shared" si="4"/>
        <v>0</v>
      </c>
    </row>
    <row r="21" spans="1:11" s="2" customFormat="1" ht="40.15" customHeight="1" x14ac:dyDescent="0.15">
      <c r="A21" s="11">
        <v>16</v>
      </c>
      <c r="B21" s="12" t="s">
        <v>24</v>
      </c>
      <c r="C21" s="8" t="s">
        <v>7</v>
      </c>
      <c r="D21" s="9">
        <v>1154</v>
      </c>
      <c r="E21" s="9">
        <f t="shared" si="0"/>
        <v>1731</v>
      </c>
      <c r="F21" s="10">
        <v>0</v>
      </c>
      <c r="G21" s="10">
        <f t="shared" si="1"/>
        <v>0</v>
      </c>
      <c r="H21" s="10">
        <f t="shared" si="2"/>
        <v>0</v>
      </c>
      <c r="I21" s="14"/>
      <c r="J21" s="13">
        <f t="shared" ref="J21" si="9">G21+(G21*I21)</f>
        <v>0</v>
      </c>
      <c r="K21" s="10">
        <f t="shared" ref="K21" si="10">H21+(H21*I21)</f>
        <v>0</v>
      </c>
    </row>
    <row r="22" spans="1:11" s="2" customFormat="1" ht="40.15" customHeight="1" x14ac:dyDescent="0.15">
      <c r="A22" s="11">
        <v>17</v>
      </c>
      <c r="B22" s="23" t="s">
        <v>25</v>
      </c>
      <c r="C22" s="18" t="s">
        <v>7</v>
      </c>
      <c r="D22" s="24">
        <v>4152</v>
      </c>
      <c r="E22" s="9">
        <f t="shared" si="0"/>
        <v>6228</v>
      </c>
      <c r="F22" s="10">
        <v>0</v>
      </c>
      <c r="G22" s="20">
        <f>D22*F22</f>
        <v>0</v>
      </c>
      <c r="H22" s="20">
        <f>E22*F22</f>
        <v>0</v>
      </c>
      <c r="I22" s="25"/>
      <c r="J22" s="19">
        <f>G22+(G22*I22)</f>
        <v>0</v>
      </c>
      <c r="K22" s="20">
        <f>H22+(H22*I22)</f>
        <v>0</v>
      </c>
    </row>
    <row r="23" spans="1:11" s="2" customFormat="1" ht="40.15" customHeight="1" x14ac:dyDescent="0.15">
      <c r="A23" s="11">
        <v>18</v>
      </c>
      <c r="B23" s="27" t="s">
        <v>27</v>
      </c>
      <c r="C23" s="21" t="s">
        <v>7</v>
      </c>
      <c r="D23" s="30">
        <v>250</v>
      </c>
      <c r="E23" s="9">
        <f t="shared" si="0"/>
        <v>375</v>
      </c>
      <c r="F23" s="10">
        <v>0</v>
      </c>
      <c r="G23" s="22">
        <f>D23*F23</f>
        <v>0</v>
      </c>
      <c r="H23" s="22">
        <f>E23*F23</f>
        <v>0</v>
      </c>
      <c r="I23" s="26"/>
      <c r="J23" s="31">
        <f>G23+(G23*I23)</f>
        <v>0</v>
      </c>
      <c r="K23" s="22">
        <f>H23+(H23*I23)</f>
        <v>0</v>
      </c>
    </row>
    <row r="24" spans="1:11" s="2" customFormat="1" ht="37.5" customHeight="1" x14ac:dyDescent="0.25">
      <c r="A24" s="44" t="s">
        <v>2</v>
      </c>
      <c r="B24" s="45"/>
      <c r="C24" s="45"/>
      <c r="D24" s="45"/>
      <c r="E24" s="45"/>
      <c r="F24" s="46"/>
      <c r="G24" s="28">
        <f>SUM(G6:G23)</f>
        <v>0</v>
      </c>
      <c r="H24" s="28">
        <f>SUM(H6:H23)</f>
        <v>0</v>
      </c>
      <c r="I24" s="29"/>
      <c r="J24" s="28">
        <f t="shared" ref="J24:K24" si="11">SUM(J6:J23)</f>
        <v>0</v>
      </c>
      <c r="K24" s="28">
        <f t="shared" si="11"/>
        <v>0</v>
      </c>
    </row>
    <row r="25" spans="1:11" ht="25.9" customHeight="1" x14ac:dyDescent="0.2"/>
    <row r="26" spans="1:11" ht="25.9" customHeight="1" x14ac:dyDescent="0.25">
      <c r="A26" s="15" t="s">
        <v>12</v>
      </c>
      <c r="B26" s="16"/>
      <c r="C26" s="16"/>
      <c r="D26" s="16"/>
      <c r="E26" s="16"/>
      <c r="F26" s="16"/>
    </row>
    <row r="27" spans="1:11" ht="25.9" customHeight="1" x14ac:dyDescent="0.25">
      <c r="A27" s="15" t="s">
        <v>35</v>
      </c>
      <c r="B27" s="17"/>
      <c r="C27" s="17"/>
      <c r="D27" s="16"/>
      <c r="E27" s="16"/>
      <c r="F27" s="16"/>
    </row>
    <row r="28" spans="1:11" ht="25.9" customHeight="1" x14ac:dyDescent="0.25">
      <c r="A28" s="32" t="s">
        <v>36</v>
      </c>
      <c r="B28" s="32"/>
      <c r="C28" s="32"/>
      <c r="D28" s="32"/>
      <c r="E28" s="16"/>
      <c r="F28" s="16"/>
    </row>
    <row r="29" spans="1:11" ht="21.6" customHeight="1" x14ac:dyDescent="0.2">
      <c r="A29" s="47"/>
      <c r="B29" s="47"/>
      <c r="C29" s="47"/>
      <c r="D29" s="47"/>
      <c r="E29" s="47"/>
      <c r="F29" s="47"/>
      <c r="G29" s="47"/>
      <c r="H29" s="47"/>
    </row>
    <row r="30" spans="1:11" ht="17.25" x14ac:dyDescent="0.2">
      <c r="A30" s="48" t="s">
        <v>33</v>
      </c>
      <c r="B30" s="48"/>
      <c r="C30" s="48"/>
      <c r="D30" s="48"/>
      <c r="E30" s="48"/>
      <c r="F30" s="48"/>
      <c r="G30" s="48"/>
      <c r="H30" s="48"/>
    </row>
    <row r="31" spans="1:11" ht="17.25" x14ac:dyDescent="0.2">
      <c r="A31" s="48" t="s">
        <v>31</v>
      </c>
      <c r="B31" s="48"/>
      <c r="C31" s="48"/>
      <c r="D31" s="48"/>
      <c r="E31" s="48"/>
      <c r="F31" s="48"/>
      <c r="G31" s="48"/>
      <c r="H31" s="48"/>
    </row>
    <row r="33" spans="1:8" ht="13.9" customHeight="1" x14ac:dyDescent="0.2">
      <c r="A33" s="49"/>
      <c r="B33" s="49"/>
      <c r="C33" s="49"/>
      <c r="D33" s="49"/>
      <c r="E33" s="49"/>
      <c r="F33" s="49"/>
      <c r="G33" s="49"/>
      <c r="H33" s="49"/>
    </row>
    <row r="34" spans="1:8" ht="13.9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23.45" customHeight="1" x14ac:dyDescent="0.2">
      <c r="A35" s="43" t="s">
        <v>39</v>
      </c>
      <c r="B35" s="43"/>
      <c r="C35" s="43"/>
      <c r="D35" s="43"/>
      <c r="E35" s="43"/>
      <c r="F35" s="43"/>
      <c r="G35" s="43"/>
      <c r="H35" s="43"/>
    </row>
  </sheetData>
  <mergeCells count="18">
    <mergeCell ref="A35:H35"/>
    <mergeCell ref="H3:H4"/>
    <mergeCell ref="A24:F24"/>
    <mergeCell ref="A29:H29"/>
    <mergeCell ref="A30:H30"/>
    <mergeCell ref="A31:H31"/>
    <mergeCell ref="A33:H33"/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</mergeCells>
  <pageMargins left="0.25" right="0.25" top="0.75" bottom="0.75" header="0.3" footer="0.3"/>
  <pageSetup paperSize="9" scale="3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1</vt:lpstr>
      <vt:lpstr>'zad.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2024-07-23T08:23:34Z</cp:lastPrinted>
  <dcterms:created xsi:type="dcterms:W3CDTF">2021-08-26T16:14:46Z</dcterms:created>
  <dcterms:modified xsi:type="dcterms:W3CDTF">2024-07-23T08:23:35Z</dcterms:modified>
</cp:coreProperties>
</file>