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2025\2 ENERGIA ELEKTRYCZNA\"/>
    </mc:Choice>
  </mc:AlternateContent>
  <xr:revisionPtr revIDLastSave="0" documentId="13_ncr:1_{246A7C05-2CBF-42E0-9F10-654E3289BB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</sheets>
  <externalReferences>
    <externalReference r:id="rId3"/>
  </externalReferences>
  <definedNames>
    <definedName name="_xlnm._FilterDatabase" localSheetId="0" hidden="1">Arkusz1!$A$3:$L$251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K40" i="1" s="1"/>
  <c r="H219" i="1"/>
  <c r="K219" i="1" s="1"/>
  <c r="K238" i="1" l="1"/>
  <c r="K252" i="1" s="1"/>
  <c r="K239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7" i="1"/>
</calcChain>
</file>

<file path=xl/sharedStrings.xml><?xml version="1.0" encoding="utf-8"?>
<sst xmlns="http://schemas.openxmlformats.org/spreadsheetml/2006/main" count="1488" uniqueCount="575">
  <si>
    <t>Lp.</t>
  </si>
  <si>
    <t>Nazwa PPE</t>
  </si>
  <si>
    <t>Nr PPE</t>
  </si>
  <si>
    <t>Taryfa</t>
  </si>
  <si>
    <t>Szacowane zużycie w okresie 01.07.2025 - 31.12.2026</t>
  </si>
  <si>
    <t>Stefa I</t>
  </si>
  <si>
    <t>Strefa II</t>
  </si>
  <si>
    <t>Strefa III</t>
  </si>
  <si>
    <t xml:space="preserve">Suma </t>
  </si>
  <si>
    <t>[MWh]</t>
  </si>
  <si>
    <t>UW Kłobuck ul.Długosza</t>
  </si>
  <si>
    <t>590322428500000293</t>
  </si>
  <si>
    <t>B23</t>
  </si>
  <si>
    <t>590322428500000309</t>
  </si>
  <si>
    <t>590322428500000323</t>
  </si>
  <si>
    <t>590322428500000330</t>
  </si>
  <si>
    <t>UW Łob.Kołaczk. dz.322/1Miedźno</t>
  </si>
  <si>
    <t>590322428500490674</t>
  </si>
  <si>
    <t>UW Mirów z Tauron ul.Filtrowa 6</t>
  </si>
  <si>
    <t>590322428100000112</t>
  </si>
  <si>
    <t>OS Kłobuck ul.11-go Listopada</t>
  </si>
  <si>
    <t>590322428500000279</t>
  </si>
  <si>
    <t>590322428500000286</t>
  </si>
  <si>
    <t>OS Ostrowy Miedźno</t>
  </si>
  <si>
    <t>590322428500000316</t>
  </si>
  <si>
    <t>ST nr 23 ul.Hektarowa w Częstochowie</t>
  </si>
  <si>
    <t>590322428101243426</t>
  </si>
  <si>
    <t>590322428400000065</t>
  </si>
  <si>
    <t>590322428400000072</t>
  </si>
  <si>
    <t>SUW Rększowice</t>
  </si>
  <si>
    <t>590322428400000089</t>
  </si>
  <si>
    <t>SUW Kopalnia</t>
  </si>
  <si>
    <t>590322428400000140</t>
  </si>
  <si>
    <t>SUW Rudniki</t>
  </si>
  <si>
    <t>590322428400000171</t>
  </si>
  <si>
    <t>UW Srocko</t>
  </si>
  <si>
    <t>590322428400000096</t>
  </si>
  <si>
    <t>OS Blachownia</t>
  </si>
  <si>
    <t>590322428400000119</t>
  </si>
  <si>
    <t>UW Olsztyn ul.Mstowska przyłącz 1</t>
  </si>
  <si>
    <t>590322428400000126</t>
  </si>
  <si>
    <t>UW Olsztyn ul.Mstowska przyłącz 2</t>
  </si>
  <si>
    <t>590322428400000133</t>
  </si>
  <si>
    <t>UW Rybna Mykanów</t>
  </si>
  <si>
    <t>590322428400000164</t>
  </si>
  <si>
    <t>590322428400718205</t>
  </si>
  <si>
    <t>UW Olsztyn-studnie 49 i 147 (droga krajowa 46)</t>
  </si>
  <si>
    <t>590322428400793158</t>
  </si>
  <si>
    <t>Baza Jaskrowska</t>
  </si>
  <si>
    <t>590322428100000129</t>
  </si>
  <si>
    <t>ZB Kawie Góry</t>
  </si>
  <si>
    <t>590322428100000136</t>
  </si>
  <si>
    <t>SUW Cisie</t>
  </si>
  <si>
    <t>590322428400000157</t>
  </si>
  <si>
    <t>OS Huta Stara</t>
  </si>
  <si>
    <t>590322428400000188</t>
  </si>
  <si>
    <t>OS Rybna Mykanów</t>
  </si>
  <si>
    <t>590322428400784224</t>
  </si>
  <si>
    <t>UW Mirów1-ELSEN</t>
  </si>
  <si>
    <t>590575331000860437</t>
  </si>
  <si>
    <t>UW Mirów3-ELSEN(st.18,17,6)</t>
  </si>
  <si>
    <t>590575331000860444</t>
  </si>
  <si>
    <t>OS Karolina gm.Rędziny</t>
  </si>
  <si>
    <t>590322428400770098</t>
  </si>
  <si>
    <t>B21</t>
  </si>
  <si>
    <t>PS Kamyk P5 ul.Nadrzeczna 731</t>
  </si>
  <si>
    <t>590322428500501325</t>
  </si>
  <si>
    <t>C21</t>
  </si>
  <si>
    <t>SUW Rząsawa UGODY</t>
  </si>
  <si>
    <t>590322428400000225</t>
  </si>
  <si>
    <t>ST Przymiłowice gm.Olsztyn</t>
  </si>
  <si>
    <t>590322428400690761</t>
  </si>
  <si>
    <t>OS Odrzykoń Olsztyn Częstochowa</t>
  </si>
  <si>
    <t>590322428400000201</t>
  </si>
  <si>
    <t>PS Cze-wa Raków (Elsen)</t>
  </si>
  <si>
    <t>PS Cze-wa Mirów + SUO (Elsen)</t>
  </si>
  <si>
    <t>590575331000860932</t>
  </si>
  <si>
    <t>PWP Cze-wa ul.Kucelińska (Elsen)</t>
  </si>
  <si>
    <t>PW Cze-wa ul.Dekabrystów</t>
  </si>
  <si>
    <t>590322428101223558</t>
  </si>
  <si>
    <t>C11</t>
  </si>
  <si>
    <t>PW Cze-wa ul.Gałczyńskiego</t>
  </si>
  <si>
    <t>590322428101215188</t>
  </si>
  <si>
    <t>PS Cze-wa ul.Ludowa 211</t>
  </si>
  <si>
    <t>590322428101212033</t>
  </si>
  <si>
    <t>PS Cze-wa ul.Gruszowa 38 P2</t>
  </si>
  <si>
    <t>590322428101211043</t>
  </si>
  <si>
    <t xml:space="preserve">PS Cze-wa ul.Norwida-Nusbauna </t>
  </si>
  <si>
    <t>590322428101211128</t>
  </si>
  <si>
    <t>590322428101211067</t>
  </si>
  <si>
    <t>ST nr 25 Mirowska dz 56.o 196</t>
  </si>
  <si>
    <t>590322428101218615</t>
  </si>
  <si>
    <t>PS Cze-wa ul.Mstowska dz.nr9/5</t>
  </si>
  <si>
    <t>590322428101213061</t>
  </si>
  <si>
    <t>PS Cze-wa ul.Falista</t>
  </si>
  <si>
    <t>590322428101211098</t>
  </si>
  <si>
    <t>PS Cze-wa ul.Turystyczna dz.nr23/11</t>
  </si>
  <si>
    <t>590322428101213023</t>
  </si>
  <si>
    <t>PW Cze-wa ul.Ikara</t>
  </si>
  <si>
    <t>590322428101211036</t>
  </si>
  <si>
    <t>PS Cze-wa ul.Busolowa ( Konwaliowa)</t>
  </si>
  <si>
    <t>590322428101211104</t>
  </si>
  <si>
    <t>PS Cze-wa ul.Łomżyńska (Wielkoborska)</t>
  </si>
  <si>
    <t>590322428101222773</t>
  </si>
  <si>
    <t>PS Cze-wa ul.Kolorowa dz.nr488/15</t>
  </si>
  <si>
    <t>590322428101211111</t>
  </si>
  <si>
    <t>PS Cze-wa ul.Spóldzielczości dz.nr387</t>
  </si>
  <si>
    <t>590322428101213047</t>
  </si>
  <si>
    <t>590322428101210121</t>
  </si>
  <si>
    <t>PS Cze-wa ul.Loretańska dz.nr42/4</t>
  </si>
  <si>
    <t>590322428101211050</t>
  </si>
  <si>
    <t>PS Korzonek-Leśniaki P5 Dz.70</t>
  </si>
  <si>
    <t>590322428400701795</t>
  </si>
  <si>
    <t>ST Biskupice szkoła</t>
  </si>
  <si>
    <t>590322428400716201</t>
  </si>
  <si>
    <t>PS Przymiłowice P1 ul.Piastowska 217</t>
  </si>
  <si>
    <t>590322428400761072</t>
  </si>
  <si>
    <t>PS Skrajnica ul.Słoneczna 293</t>
  </si>
  <si>
    <t>590322428400767999</t>
  </si>
  <si>
    <t>PS Miedźno ul.Konopnickiej dz.nr137</t>
  </si>
  <si>
    <t>590322428500337061</t>
  </si>
  <si>
    <t>PS Kłobuck ul. Równoległa dz.nr394/47</t>
  </si>
  <si>
    <t>590322428500509727</t>
  </si>
  <si>
    <t>PS Kłobuck ul. Cicha dz.nr303/3</t>
  </si>
  <si>
    <t>590322428500508089</t>
  </si>
  <si>
    <t>PS Miedźno P1 ul.Częstochowska dz.nr1412/141</t>
  </si>
  <si>
    <t>590322428500508041</t>
  </si>
  <si>
    <t>PS Izbiska gm.Miedźno</t>
  </si>
  <si>
    <t>590322428500557728</t>
  </si>
  <si>
    <t>SOK Zaciszańska 1 Częstochowa</t>
  </si>
  <si>
    <t>590322428101211012</t>
  </si>
  <si>
    <t>SOK Szeroka 56/64a Cz-wa</t>
  </si>
  <si>
    <t>590322428101212149</t>
  </si>
  <si>
    <t>PS Cze-wa ul.Torowa dz.387</t>
  </si>
  <si>
    <t>590322428101213078</t>
  </si>
  <si>
    <t>PS Cze-wa ul.Lakowa 230</t>
  </si>
  <si>
    <t>590322428101214136</t>
  </si>
  <si>
    <t>PS Rędziny ul.Wolności</t>
  </si>
  <si>
    <t>590322428101212095</t>
  </si>
  <si>
    <t>PS Cze-wa ul.Sąsiedzka dz.nr379/22</t>
  </si>
  <si>
    <t>590322428101211005</t>
  </si>
  <si>
    <t>PS Cze-wa ul.Giżycka</t>
  </si>
  <si>
    <t>590322428101212132</t>
  </si>
  <si>
    <t>PS Cze-wa ul.Przejazdowa dz.nr358</t>
  </si>
  <si>
    <t>590322428101215195</t>
  </si>
  <si>
    <t>PS Cze-wa ul.Bratnia</t>
  </si>
  <si>
    <t>590322428101212040</t>
  </si>
  <si>
    <t>PS Cze-wa ul.Srebrna 33</t>
  </si>
  <si>
    <t>590322428101210091</t>
  </si>
  <si>
    <t>PS Cze-wa ul.Bugajska dz.nr74/7</t>
  </si>
  <si>
    <t>590322428101211081</t>
  </si>
  <si>
    <t>PS Cze-wa ul.Podwale 31</t>
  </si>
  <si>
    <t>590322428101213030</t>
  </si>
  <si>
    <t>PS Cze-wa ul.Marynarska</t>
  </si>
  <si>
    <t>590322428400692307</t>
  </si>
  <si>
    <t>PS Cze-wa ul.Festynowa dz 88/3</t>
  </si>
  <si>
    <t>590322428400719967</t>
  </si>
  <si>
    <t>PS Huta Stara P1 ul.Lipowa</t>
  </si>
  <si>
    <t>590322428400718113</t>
  </si>
  <si>
    <t>PS Huta Stara P2 ul.Kasztanowa</t>
  </si>
  <si>
    <t>590322428400694073</t>
  </si>
  <si>
    <t>PS Huta Stara P3 ul.Główna</t>
  </si>
  <si>
    <t>590322428400694080</t>
  </si>
  <si>
    <t>PS Kusięta P2 dz.nr 169/2</t>
  </si>
  <si>
    <t>590322428400692314</t>
  </si>
  <si>
    <t>PS Kusięta P3 dz nr 638/3</t>
  </si>
  <si>
    <t>590322428400694042</t>
  </si>
  <si>
    <t>PS Kusięta P4 dz nr 974/1</t>
  </si>
  <si>
    <t>590322428400694059</t>
  </si>
  <si>
    <t>PS Kusięta P5 dz nr 982/18</t>
  </si>
  <si>
    <t>590322428400694066</t>
  </si>
  <si>
    <t>PS Kusięta P6 dz. nr 985/16</t>
  </si>
  <si>
    <t>590322428400694035</t>
  </si>
  <si>
    <t>PS Przymiłowice P1 Olsztyn dz.1477/1</t>
  </si>
  <si>
    <t>590322428400718090</t>
  </si>
  <si>
    <t>PS Przymiłowice P2 Olsztyn dz. 276/4</t>
  </si>
  <si>
    <t>590322428400692192</t>
  </si>
  <si>
    <t>PS Olsztyn ul.Wrzosowa dz.2694/1 (Odrzykoń)</t>
  </si>
  <si>
    <t>590322428400722240</t>
  </si>
  <si>
    <t xml:space="preserve">PS Wąsosz P4 Konopiska dz. 110 </t>
  </si>
  <si>
    <t>590322428400718069</t>
  </si>
  <si>
    <t>PS Łaziec P3 Konopiska dz. 157/1 obok nr.94</t>
  </si>
  <si>
    <t>590322428400718045</t>
  </si>
  <si>
    <t>PS Cze-wa ul.Kopalniana (Dźbów)</t>
  </si>
  <si>
    <t>590322428400719905</t>
  </si>
  <si>
    <t>PS Cze-wa ul.Leśna (Dźbów) dz.58 Cz-wa</t>
  </si>
  <si>
    <t>590322428400694110</t>
  </si>
  <si>
    <t>PS Cze-wa ul.Gościnna dz.nr 1092 Cz-wa</t>
  </si>
  <si>
    <t>590322428400728518</t>
  </si>
  <si>
    <t>PS Cze-wa ul. Lotosu/Przyjemna (Dźbów) dz 998/6</t>
  </si>
  <si>
    <t>590322428400719851</t>
  </si>
  <si>
    <t>PS Cze-wa ul.Przyjemna (Dźbów) dz.549/3</t>
  </si>
  <si>
    <t>PS Cze-wa ul.Lotosu -.Przyjemna (Dźbów) dz.562/1</t>
  </si>
  <si>
    <t>590322428400712883</t>
  </si>
  <si>
    <t>PS.Cze-wa ul.Leśna 284/5 Cze-wa</t>
  </si>
  <si>
    <t>590322428400740589</t>
  </si>
  <si>
    <t>PS Korzonek P3 Dz.305/2</t>
  </si>
  <si>
    <t>590322428400701764</t>
  </si>
  <si>
    <t>PS Przedkocin P3 ul.Długa nr3</t>
  </si>
  <si>
    <t>590322428400699641</t>
  </si>
  <si>
    <t>PS Kokawa P4 dz.nr55 nr1</t>
  </si>
  <si>
    <t>590322428400692239</t>
  </si>
  <si>
    <t>PS Kuźnica Kiedrzyńska P4 ul.Witosa dz.nr97</t>
  </si>
  <si>
    <t>590322428400694103</t>
  </si>
  <si>
    <t>PS Kuźnica Kiedrzyńska P2 ul.Witosa dz.nr40</t>
  </si>
  <si>
    <t>590322428400719899</t>
  </si>
  <si>
    <t>590322428400716232</t>
  </si>
  <si>
    <t>590322428400716256</t>
  </si>
  <si>
    <t>590322428400716225</t>
  </si>
  <si>
    <t>590322428400697883</t>
  </si>
  <si>
    <t>PS Rybna P1 ul.Kręta 211</t>
  </si>
  <si>
    <t>590322428400692222</t>
  </si>
  <si>
    <t>PS Rybna P2 ul.Główna dz.nr91</t>
  </si>
  <si>
    <t>590322428400692215</t>
  </si>
  <si>
    <t>PS Radostków P1 ul.Zachodnia dz.nr638</t>
  </si>
  <si>
    <t>590322428400692260</t>
  </si>
  <si>
    <t>PS Lubojna P3 ul.Strażacka dz.nr113</t>
  </si>
  <si>
    <t>590322428400718120</t>
  </si>
  <si>
    <t>PS Czarny Las P5 ul.Częstochowska 226</t>
  </si>
  <si>
    <t>590322428400718137</t>
  </si>
  <si>
    <t>TS Kużnica Lechowa ul Długa dz.nr40/3</t>
  </si>
  <si>
    <t>590322428400719882</t>
  </si>
  <si>
    <t>PS Wola Hankowska ul.Dworska dz.nr237</t>
  </si>
  <si>
    <t>590322428400720116</t>
  </si>
  <si>
    <t>PS Marianka Rędzińska  ul.Srebrna</t>
  </si>
  <si>
    <t>590322428400761577</t>
  </si>
  <si>
    <t>PS Cze-wa ul.Zdrowa dz.nr127/1 (Kuźnica)</t>
  </si>
  <si>
    <t>590322428400719875</t>
  </si>
  <si>
    <t>ST Biskupice górka ul. Krótka 3</t>
  </si>
  <si>
    <t>590322428400718076</t>
  </si>
  <si>
    <t xml:space="preserve">PW Wygoda </t>
  </si>
  <si>
    <t>590322428400719950</t>
  </si>
  <si>
    <t>PS Blachownia ul.Starowiejska</t>
  </si>
  <si>
    <t>590322428400692291</t>
  </si>
  <si>
    <t>PS Poczesna ul.Wolności dzi.577/2, Bociania Górka</t>
  </si>
  <si>
    <t>590322428400718083</t>
  </si>
  <si>
    <t>PS Przymiłowice P1 ul.Kielnicka 239</t>
  </si>
  <si>
    <t>590322428400751127</t>
  </si>
  <si>
    <t>PS Kijas Konopiska</t>
  </si>
  <si>
    <t>590322428400697906</t>
  </si>
  <si>
    <t>PS Konopiska ul.Przemysłowa</t>
  </si>
  <si>
    <t>590322428400718038</t>
  </si>
  <si>
    <t>PS Konopiska ul.Sportowa</t>
  </si>
  <si>
    <t>590322428400694202</t>
  </si>
  <si>
    <t>PS Konopiska ul.Stawowa 25</t>
  </si>
  <si>
    <t>590322428400716287</t>
  </si>
  <si>
    <t>PS Konopiska ul.Opolska P2 dz.659 sł.168</t>
  </si>
  <si>
    <t>590322428400718021</t>
  </si>
  <si>
    <t>PS Konopiska ul.Opolska P1 dz1045 sł.nr183</t>
  </si>
  <si>
    <t>590322428400718014</t>
  </si>
  <si>
    <t xml:space="preserve">PS Wąsosz P1 Konopiska dz. 472 </t>
  </si>
  <si>
    <t>590322428400716294</t>
  </si>
  <si>
    <t xml:space="preserve">PS Wąsosz P2 Konopiska dz. 457 </t>
  </si>
  <si>
    <t>590322428400718052</t>
  </si>
  <si>
    <t>PS Rększowice P1 obok nr 19</t>
  </si>
  <si>
    <t>590322428400692246</t>
  </si>
  <si>
    <t>590322428400697890</t>
  </si>
  <si>
    <t>PS Konopiska P1 Dz.1660/19</t>
  </si>
  <si>
    <t>590322428400701771</t>
  </si>
  <si>
    <t>PS Korzonek P2 DZ.1654/ 4</t>
  </si>
  <si>
    <t>590322428400703591</t>
  </si>
  <si>
    <t>PS Hutki P1 Dz.7</t>
  </si>
  <si>
    <t>590322428400701788</t>
  </si>
  <si>
    <t>PS Hutki P2 DZ. 16</t>
  </si>
  <si>
    <t>590322428400703577</t>
  </si>
  <si>
    <t>PS Kopalnia P1  Dz.2411</t>
  </si>
  <si>
    <t>590322428400683824</t>
  </si>
  <si>
    <t>PS Aleksandria P2 ul.Górna dz.nr. 52</t>
  </si>
  <si>
    <t>590322428400117824</t>
  </si>
  <si>
    <t>PS Jamki P1 ul.Brylantowa dz.2665/25</t>
  </si>
  <si>
    <t>590322428400683985</t>
  </si>
  <si>
    <t>PS Jamki P2 (Konopiska) dz.nr7</t>
  </si>
  <si>
    <t>590322428400411649</t>
  </si>
  <si>
    <t>PS Jamki P3 (Konopiska) dz.nr596/5</t>
  </si>
  <si>
    <t>590322428400126864</t>
  </si>
  <si>
    <t>590322428400672750</t>
  </si>
  <si>
    <t>PS Jamki P6 (Konopiska) dz.n800</t>
  </si>
  <si>
    <t>590322428400351174</t>
  </si>
  <si>
    <t>PS Kowale P7 (Konopiska) obok nr1</t>
  </si>
  <si>
    <t>590322428400268656</t>
  </si>
  <si>
    <t>PS Cze-wa ul.Brata Alberta dz.nr263</t>
  </si>
  <si>
    <t>590322428400719943</t>
  </si>
  <si>
    <t>PP Łobodno ul.Sienkiewicza</t>
  </si>
  <si>
    <t>590322428500550729</t>
  </si>
  <si>
    <t>PP Biała ul.Sadowa</t>
  </si>
  <si>
    <t>590322428500550682</t>
  </si>
  <si>
    <t>PS Ostrowy P1 ul.Częstochowska</t>
  </si>
  <si>
    <t>590322428500490346</t>
  </si>
  <si>
    <t>PS Ostrowy P2 ul.Częstochowska</t>
  </si>
  <si>
    <t>590322428500490353</t>
  </si>
  <si>
    <t>PS Ostrowy P3 ul.Szkolna</t>
  </si>
  <si>
    <t>590322428500490360</t>
  </si>
  <si>
    <t>PS Ostrowy P4 ul.Krótka</t>
  </si>
  <si>
    <t>590322428500502766</t>
  </si>
  <si>
    <t>PS Miedźno ul.Ogrodowa</t>
  </si>
  <si>
    <t>590322428500502773</t>
  </si>
  <si>
    <t>PS Kołaczkowice Małe dz.nr78</t>
  </si>
  <si>
    <t>590322428500508010</t>
  </si>
  <si>
    <t>PS Miedźno P3 ul.Wyzwolenia</t>
  </si>
  <si>
    <t>590322428500211002</t>
  </si>
  <si>
    <t>PS Kłobuck ul.Sienkiewicza</t>
  </si>
  <si>
    <t>590322428500490384</t>
  </si>
  <si>
    <t>PS Kłobuck ul.Hallera</t>
  </si>
  <si>
    <t>590322428500509710</t>
  </si>
  <si>
    <t>PS Kłobuck ul.Witosa</t>
  </si>
  <si>
    <t>590322428500491961</t>
  </si>
  <si>
    <t>PS Kłobuck ul. Podleśna dz.nr252/1</t>
  </si>
  <si>
    <t>590322428500508102</t>
  </si>
  <si>
    <t>PS Kłobuck ul. Podleśna dz.nr229/1</t>
  </si>
  <si>
    <t>590322428500509734</t>
  </si>
  <si>
    <t>PS Kłobuck ul. Równoległa Teligi dz.nr368/1</t>
  </si>
  <si>
    <t>590322428500490315</t>
  </si>
  <si>
    <t>PS Łobodno P2 ul.Sportowa</t>
  </si>
  <si>
    <t>590322428500508096</t>
  </si>
  <si>
    <t>PS Łobodno P3 ul.Nadrzeczna dz.nr1499/3</t>
  </si>
  <si>
    <t>590322428500508072</t>
  </si>
  <si>
    <t>PS Łobodno P4 ul.Nadrzeczna Ludowa</t>
  </si>
  <si>
    <t>590322428500490407</t>
  </si>
  <si>
    <t>PS Łobodno P6 ul.Strażacka</t>
  </si>
  <si>
    <t>590322428500508065</t>
  </si>
  <si>
    <t>PS Łobodno P5 ul.Strażacka</t>
  </si>
  <si>
    <t>590322428500508058</t>
  </si>
  <si>
    <t>590322428500501356</t>
  </si>
  <si>
    <t>PS Biała P2 dz.nr535/9 Kamyk</t>
  </si>
  <si>
    <t>590322428500501400</t>
  </si>
  <si>
    <t>PS Libidza P3 dz.nr721/4 Kamyk</t>
  </si>
  <si>
    <t>590322428500501363</t>
  </si>
  <si>
    <t>PS Kamyk P5 ul.Graniczna 6</t>
  </si>
  <si>
    <t>590322428500501448</t>
  </si>
  <si>
    <t>PS Biała P6 ul.Częstochowska dz.nr662/1 Kamyk</t>
  </si>
  <si>
    <t>590322428500501424</t>
  </si>
  <si>
    <t>PS Kopiec P3 ul.Salezjańska 234/2 Kamyk</t>
  </si>
  <si>
    <t>590322428500501387</t>
  </si>
  <si>
    <t>PS Kopiec P4 ul.Salezjańska dz.nr242/9 Kamyk</t>
  </si>
  <si>
    <t>590322428500501370</t>
  </si>
  <si>
    <t>PS Borowianka P3 Olszowice dz.nr248/7 Kamyk</t>
  </si>
  <si>
    <t>590322428500501394</t>
  </si>
  <si>
    <t>ST nr 11 Morenowa dz.9 br.o 140</t>
  </si>
  <si>
    <t>590322428101211609</t>
  </si>
  <si>
    <t>ST nr 15 Komornicka dz.50/2</t>
  </si>
  <si>
    <t>590322428101216789</t>
  </si>
  <si>
    <t>ST nr 7 Mirowska221A dz. nr12</t>
  </si>
  <si>
    <t>590322428101223275</t>
  </si>
  <si>
    <t>ST nr 9 Morenowa  nr12 Cz-wa</t>
  </si>
  <si>
    <t>590322428101225750</t>
  </si>
  <si>
    <t>PW Cze-wa ul.Zakopiańska</t>
  </si>
  <si>
    <t>590322428101212118</t>
  </si>
  <si>
    <t>590322428101241323</t>
  </si>
  <si>
    <t xml:space="preserve">PS Cze-wa ul.Sejmowa 62 </t>
  </si>
  <si>
    <t>590322428101211029</t>
  </si>
  <si>
    <t>PS Cze-wa ul.Teresy Weyssenhoff dz.nr6/8</t>
  </si>
  <si>
    <t>590322428101223565</t>
  </si>
  <si>
    <t>PS Cze-wa ul.Warzywna dz.nr36 kolejowa</t>
  </si>
  <si>
    <t>590322428101223572</t>
  </si>
  <si>
    <t>PS Cze-wa ul.Kacpra del Bufalo dz.nr639/2</t>
  </si>
  <si>
    <t>590322428101211074</t>
  </si>
  <si>
    <t>PS Cze-wa ul.Żyzna P4 dz.nr710/8</t>
  </si>
  <si>
    <t>590322428101213054</t>
  </si>
  <si>
    <t>ST Bukowno</t>
  </si>
  <si>
    <t>590322428400716218</t>
  </si>
  <si>
    <t>ST Krasawa</t>
  </si>
  <si>
    <t>590322428400699665</t>
  </si>
  <si>
    <t>PW Łochynia</t>
  </si>
  <si>
    <t>590322428400699634</t>
  </si>
  <si>
    <t>PW Cze-wa ul.Powstańców W-wy</t>
  </si>
  <si>
    <t>590322428400716249</t>
  </si>
  <si>
    <t>PS Olsztyn ul.Zielona</t>
  </si>
  <si>
    <t>590322428400718106</t>
  </si>
  <si>
    <t>PS Korzonek-Leśniaki P4 Dz.41</t>
  </si>
  <si>
    <t>590322428400703560</t>
  </si>
  <si>
    <t>PS Konopiska Leśniaki P6 k/Korzonka DZ.191</t>
  </si>
  <si>
    <t>590322428400703584</t>
  </si>
  <si>
    <t>PS Jamki P5 (Konopiska) dz.nr416/276</t>
  </si>
  <si>
    <t>590322428400345395</t>
  </si>
  <si>
    <t>PS Grabowa ul Kościuszki dz.nr2143</t>
  </si>
  <si>
    <t>590322428400692208</t>
  </si>
  <si>
    <t>PS Mykanów ul.Częstochowska dz.470</t>
  </si>
  <si>
    <t>590322428400699658</t>
  </si>
  <si>
    <t>PS Tylin ul.Letniskowa słup 23</t>
  </si>
  <si>
    <t>590322428400692284</t>
  </si>
  <si>
    <t>PS Lubojna P6 ul.Leśna dz.nr21</t>
  </si>
  <si>
    <t>590322428400692277</t>
  </si>
  <si>
    <t>PS Kościelec ul.Akacjowa dz.nr807/3 (Rędziny)</t>
  </si>
  <si>
    <t>590322428400719844</t>
  </si>
  <si>
    <t>590322428400694097</t>
  </si>
  <si>
    <t>PS Cze-wa ul.Rzeczna 1 (Dźbów)</t>
  </si>
  <si>
    <t>590322428400719912</t>
  </si>
  <si>
    <t>PP Kusieta dz.nr833 (Olsztyn)</t>
  </si>
  <si>
    <t>590322428400764493</t>
  </si>
  <si>
    <t>SOK Asnyka Olsztyn</t>
  </si>
  <si>
    <t>590322428400719936</t>
  </si>
  <si>
    <t>PS Biała P5 ul.Nadrzeczna dz.nr336/1 Kamyk</t>
  </si>
  <si>
    <t>590322428500501417</t>
  </si>
  <si>
    <t>PS Brzozowa P1 2594 gm.Miedźno</t>
  </si>
  <si>
    <t>590322428500538079</t>
  </si>
  <si>
    <t>PS Brzozowa P1 gm.Miedźno</t>
  </si>
  <si>
    <t>590322428500538086</t>
  </si>
  <si>
    <t>PS Cmentarna gm.Miedźno</t>
  </si>
  <si>
    <t>590322428500544469</t>
  </si>
  <si>
    <t>PS Miedźno P2 ul.Częstochowska dz.nr1580/20</t>
  </si>
  <si>
    <t>590322428500508003</t>
  </si>
  <si>
    <t>ZB Dębowa Góra</t>
  </si>
  <si>
    <t>590322428500508027</t>
  </si>
  <si>
    <t>PS Kłobuck ul.Orzeszkowej 44</t>
  </si>
  <si>
    <t>590322428500490391</t>
  </si>
  <si>
    <t>PS Antoniów ul.Klonowa</t>
  </si>
  <si>
    <t>590322428400756276</t>
  </si>
  <si>
    <t>PW Kołaczkowice</t>
  </si>
  <si>
    <t>590322428500490322</t>
  </si>
  <si>
    <t>PW Lgota</t>
  </si>
  <si>
    <t>590322428500490339</t>
  </si>
  <si>
    <t>PS Libidza P4 ul.Młyńska dz.nr55/1 Kamyk</t>
  </si>
  <si>
    <t>590322428500501431</t>
  </si>
  <si>
    <t>PS Marianka Rędzińska  ul.Prosta 73</t>
  </si>
  <si>
    <t>590322428400763168</t>
  </si>
  <si>
    <t>PS Miedźno ul. Ułańska (Wapiennik)</t>
  </si>
  <si>
    <t>590322428500508034</t>
  </si>
  <si>
    <t>SUW Cze-wa Wielki Bór</t>
  </si>
  <si>
    <t>590322428100000143</t>
  </si>
  <si>
    <t>C22A</t>
  </si>
  <si>
    <t>590322428100000150</t>
  </si>
  <si>
    <t>PW Cze-wa ul.Westerplatte 23 (Kiedrzyńska)</t>
  </si>
  <si>
    <t>590322428100000167</t>
  </si>
  <si>
    <t>SUW Rędziny ul.Działkowców</t>
  </si>
  <si>
    <t>590322428400000195</t>
  </si>
  <si>
    <t xml:space="preserve">OS Poczesna ul.Wiśniowa </t>
  </si>
  <si>
    <t>590322428400000218</t>
  </si>
  <si>
    <t>SUW Blachownia</t>
  </si>
  <si>
    <t>590322428400000249</t>
  </si>
  <si>
    <t>TS Wierzchowisko P1 ul.Długa 46</t>
  </si>
  <si>
    <t>590322428400000256</t>
  </si>
  <si>
    <t xml:space="preserve">ZS Cze-wa ul.Wały Dwernickiego </t>
  </si>
  <si>
    <t>590322428101212019</t>
  </si>
  <si>
    <t>C12A</t>
  </si>
  <si>
    <t>PS Cze-wa ul.Gminna (Wiolinowa)</t>
  </si>
  <si>
    <t>590322428101212026</t>
  </si>
  <si>
    <t>PW Cze-wa ul.Orzechowa 16 (Gnaszyn)</t>
  </si>
  <si>
    <t>590322428101215171</t>
  </si>
  <si>
    <t>PS Cze-wa uL.Filomatów</t>
  </si>
  <si>
    <t>590322428101218196</t>
  </si>
  <si>
    <t>PS Brzeziny Kolonia ul.Staszica dz.117/2</t>
  </si>
  <si>
    <t>590322428400714764</t>
  </si>
  <si>
    <t>PS Brzeziny Kolonia ul.Rzeczna dz.335/1</t>
  </si>
  <si>
    <t>590322428400714771</t>
  </si>
  <si>
    <t>PS Brzeziny Kolonia ul.Jodłowa  dz.24/5</t>
  </si>
  <si>
    <t>590322428400718410</t>
  </si>
  <si>
    <t>PS Bargły ul.Śląska dz. 314/2</t>
  </si>
  <si>
    <t>590322428400722677</t>
  </si>
  <si>
    <t>ZB Cze-wa ul.Oleńki 32</t>
  </si>
  <si>
    <t>590322428101253340</t>
  </si>
  <si>
    <t>PS Kolonia Wierzchowisko ul.Pogodna dz.nr2/1</t>
  </si>
  <si>
    <t>590322428400783524</t>
  </si>
  <si>
    <t>PS Kolonia Wierzchowisko ul.Pogodna dz.nr93/2</t>
  </si>
  <si>
    <t>590322428400783838</t>
  </si>
  <si>
    <t>PS Cze-wa ul.Zawodziańska -Mączna</t>
  </si>
  <si>
    <t>590322428101210190</t>
  </si>
  <si>
    <t>C12B</t>
  </si>
  <si>
    <t>PS Cze-wa ul.Zawodziańska-Mstowska</t>
  </si>
  <si>
    <t>590322428101214143</t>
  </si>
  <si>
    <t>SUW Mokra II Miedźno</t>
  </si>
  <si>
    <t>590322428500493385</t>
  </si>
  <si>
    <t>PP Cz-wa ul.Zaciszańska</t>
  </si>
  <si>
    <t>590322428101219049</t>
  </si>
  <si>
    <t>R</t>
  </si>
  <si>
    <t>PP Wrzosowa ul.Fabryczna</t>
  </si>
  <si>
    <t>590322428400410154</t>
  </si>
  <si>
    <t>PP Kolonia Poczesna ul.Kwiatowa 77</t>
  </si>
  <si>
    <t>590322428400668920</t>
  </si>
  <si>
    <t>PP Huta Stara ul.Tkacka</t>
  </si>
  <si>
    <t>590322428400355974</t>
  </si>
  <si>
    <t xml:space="preserve">PP Wola Kiedrzyńska ul.Akacjowa </t>
  </si>
  <si>
    <t>590322428400716348</t>
  </si>
  <si>
    <t>PP Mykanów ul.Zielona</t>
  </si>
  <si>
    <t>590322428400718250</t>
  </si>
  <si>
    <t>PP Nowa Rybna ul.Kręta Cykarzew</t>
  </si>
  <si>
    <t>590322428400716331</t>
  </si>
  <si>
    <t>PP Cz-wa ul.Malownicza 1313/2</t>
  </si>
  <si>
    <t>590322428400253928</t>
  </si>
  <si>
    <t xml:space="preserve">PP Kamyk ul. Reymonta </t>
  </si>
  <si>
    <t>590322428500511614</t>
  </si>
  <si>
    <t xml:space="preserve">Zestawienie Punktów Poboru Energii </t>
  </si>
  <si>
    <t>590575331000860925 590575331000862066</t>
  </si>
  <si>
    <t>590575331000860949 590575331000862080</t>
  </si>
  <si>
    <t>Nr referencyjny nadany sprawie przez Zamawiającego: TI.261.02.2025</t>
  </si>
  <si>
    <t>Moc umowna</t>
  </si>
  <si>
    <t>Operator systemu dystrybucji</t>
  </si>
  <si>
    <t>200 kW</t>
  </si>
  <si>
    <t>120 kW</t>
  </si>
  <si>
    <t>Tauron</t>
  </si>
  <si>
    <t>40 kW</t>
  </si>
  <si>
    <t>55 kW</t>
  </si>
  <si>
    <t>100 kW</t>
  </si>
  <si>
    <t>30 kW</t>
  </si>
  <si>
    <t>85 kW</t>
  </si>
  <si>
    <t xml:space="preserve">26 kW </t>
  </si>
  <si>
    <t>250 kW</t>
  </si>
  <si>
    <t>250kW</t>
  </si>
  <si>
    <t>41 kW</t>
  </si>
  <si>
    <t>58 kW</t>
  </si>
  <si>
    <t>130 kW</t>
  </si>
  <si>
    <t>150 kW</t>
  </si>
  <si>
    <t>225 kW</t>
  </si>
  <si>
    <t>UW Wierzchowisko Mykanów przyłącze 1</t>
  </si>
  <si>
    <t>UW Wierzchowisko Mykanów przyłącze 2</t>
  </si>
  <si>
    <t>550 kW</t>
  </si>
  <si>
    <t>Okres rozliczeniowy</t>
  </si>
  <si>
    <t>50 kW</t>
  </si>
  <si>
    <t>1-30/ m-c</t>
  </si>
  <si>
    <t>95 kW</t>
  </si>
  <si>
    <t>125 kW</t>
  </si>
  <si>
    <t>UW Łobodno przyłącze nr 1</t>
  </si>
  <si>
    <t>UW Łobodno Przyłącze nr 2</t>
  </si>
  <si>
    <t>325 kW</t>
  </si>
  <si>
    <t>53 kW</t>
  </si>
  <si>
    <t>90 kW</t>
  </si>
  <si>
    <t>180 kW</t>
  </si>
  <si>
    <t>1-30/m-c</t>
  </si>
  <si>
    <t>10 kW</t>
  </si>
  <si>
    <t>44 kW</t>
  </si>
  <si>
    <t xml:space="preserve">ZB Hydrofornia Cze-wa Błeszno </t>
  </si>
  <si>
    <t>65 kW</t>
  </si>
  <si>
    <t>20 kW</t>
  </si>
  <si>
    <t>80 kW</t>
  </si>
  <si>
    <t>1 kW</t>
  </si>
  <si>
    <t>1-30/m-c/P</t>
  </si>
  <si>
    <t>17 kW</t>
  </si>
  <si>
    <t>21 kW</t>
  </si>
  <si>
    <t>25 kW</t>
  </si>
  <si>
    <t>9 kW</t>
  </si>
  <si>
    <t>14 kW</t>
  </si>
  <si>
    <t>35 kW</t>
  </si>
  <si>
    <t>18 kW</t>
  </si>
  <si>
    <t>13 kW</t>
  </si>
  <si>
    <t>7 kW</t>
  </si>
  <si>
    <t>60 kW</t>
  </si>
  <si>
    <t>12 kW</t>
  </si>
  <si>
    <t>23 kW</t>
  </si>
  <si>
    <t>8 kW</t>
  </si>
  <si>
    <t>6 kW</t>
  </si>
  <si>
    <t>5 kW</t>
  </si>
  <si>
    <t>38 kW</t>
  </si>
  <si>
    <t>15 kW</t>
  </si>
  <si>
    <t>28 kW</t>
  </si>
  <si>
    <t>22 kW</t>
  </si>
  <si>
    <t>590322428400719868</t>
  </si>
  <si>
    <t>11 kW</t>
  </si>
  <si>
    <t>19 kW</t>
  </si>
  <si>
    <t>tauron</t>
  </si>
  <si>
    <t>1kW</t>
  </si>
  <si>
    <t>34 kW</t>
  </si>
  <si>
    <t>16 kW</t>
  </si>
  <si>
    <t>6 KW</t>
  </si>
  <si>
    <t>27 kW</t>
  </si>
  <si>
    <t>480 kW</t>
  </si>
  <si>
    <t>Elsen</t>
  </si>
  <si>
    <t xml:space="preserve">PS Cze-wa ul.Brucknera </t>
  </si>
  <si>
    <t>PS Cze-wa ul.Przestrzenna dz.nr16</t>
  </si>
  <si>
    <t>PS Cze-wa ul.Malownicza dz.nr253</t>
  </si>
  <si>
    <t>PS Cze-wa ul.Wirażowa-Żyzna dz.nr243</t>
  </si>
  <si>
    <t>PS Cze-wa ul.Wirażowa P3 dz.nr194</t>
  </si>
  <si>
    <t>PS Cze-wa ul.Poselska dz.nr13</t>
  </si>
  <si>
    <t>PS Rększowice P2 1 Konopiska</t>
  </si>
  <si>
    <t xml:space="preserve">PS Jamki P4 (Konopiska) </t>
  </si>
  <si>
    <t>PS Libidza P1 ul.Chopina dz.nr763/14 Kamyk</t>
  </si>
  <si>
    <t>PP Cze-wa ul.Makuszyńskiego 45/1</t>
  </si>
  <si>
    <t xml:space="preserve">PS Wierzchowisko P2 ul.Długa </t>
  </si>
  <si>
    <t>210 kW</t>
  </si>
  <si>
    <t>300 kW</t>
  </si>
  <si>
    <t>2m</t>
  </si>
  <si>
    <t>PW Aleksandria I ul.Gościnna</t>
  </si>
  <si>
    <t>590322428400900853</t>
  </si>
  <si>
    <t>PS Wrzosowa ul.Polna</t>
  </si>
  <si>
    <t>590322428400713064</t>
  </si>
  <si>
    <t>PS Sobuczyna ul.Konwaliowa dz. 2/4</t>
  </si>
  <si>
    <t>590322428400713071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</si>
</sst>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5" xfId="0" applyBorder="1"/>
    <xf numFmtId="0" fontId="4" fillId="0" borderId="5" xfId="0" applyFont="1" applyBorder="1"/>
    <xf numFmtId="164" fontId="4" fillId="0" borderId="5" xfId="0" applyNumberFormat="1" applyFont="1" applyBorder="1"/>
    <xf numFmtId="164" fontId="4" fillId="0" borderId="12" xfId="0" applyNumberFormat="1" applyFon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164" fontId="0" fillId="0" borderId="5" xfId="0" applyNumberFormat="1" applyBorder="1"/>
    <xf numFmtId="164" fontId="0" fillId="0" borderId="12" xfId="0" applyNumberFormat="1" applyBorder="1"/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164" fontId="0" fillId="0" borderId="2" xfId="0" applyNumberFormat="1" applyBorder="1"/>
    <xf numFmtId="164" fontId="0" fillId="0" borderId="3" xfId="0" applyNumberFormat="1" applyBorder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right"/>
    </xf>
    <xf numFmtId="164" fontId="0" fillId="0" borderId="18" xfId="0" applyNumberFormat="1" applyBorder="1"/>
    <xf numFmtId="164" fontId="0" fillId="0" borderId="19" xfId="0" applyNumberForma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12" xfId="0" applyFon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681990</xdr:colOff>
      <xdr:row>2</xdr:row>
      <xdr:rowOff>232410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20C2C40-13A8-D96C-A714-AF3E3162B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iemiega\AppData\Local\Microsoft\Windows\INetCache\Content.Outlook\WBOQQHMS\Zestawienie_punkt&#243;w.xlsx" TargetMode="External"/><Relationship Id="rId1" Type="http://schemas.openxmlformats.org/officeDocument/2006/relationships/externalLinkPath" Target="file:///C:\Users\pciemiega\AppData\Local\Microsoft\Windows\INetCache\Content.Outlook\WBOQQHMS\Zestawienie_punkt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8"/>
  <sheetViews>
    <sheetView tabSelected="1" zoomScaleNormal="100" workbookViewId="0">
      <pane ySplit="6" topLeftCell="A22" activePane="bottomLeft" state="frozen"/>
      <selection pane="bottomLeft" activeCell="C1" sqref="C1:C1048576"/>
    </sheetView>
  </sheetViews>
  <sheetFormatPr defaultRowHeight="15" x14ac:dyDescent="0.25"/>
  <cols>
    <col min="1" max="1" width="4.28515625" style="5" customWidth="1"/>
    <col min="2" max="2" width="45.28515625" customWidth="1"/>
    <col min="3" max="3" width="24.42578125" style="5" customWidth="1"/>
    <col min="4" max="4" width="6.140625" style="5" customWidth="1"/>
    <col min="5" max="5" width="8.7109375" style="7" customWidth="1"/>
    <col min="6" max="6" width="15.140625" style="5" customWidth="1"/>
    <col min="7" max="7" width="13" style="5" customWidth="1"/>
    <col min="8" max="11" width="12.140625" customWidth="1"/>
  </cols>
  <sheetData>
    <row r="1" spans="1:12" x14ac:dyDescent="0.25">
      <c r="K1" s="6" t="s">
        <v>483</v>
      </c>
    </row>
    <row r="2" spans="1:12" ht="48" customHeight="1" x14ac:dyDescent="0.25">
      <c r="K2" s="44"/>
    </row>
    <row r="3" spans="1:12" ht="40.5" customHeight="1" thickBot="1" x14ac:dyDescent="0.3">
      <c r="A3" s="46" t="s">
        <v>480</v>
      </c>
      <c r="B3" s="46"/>
      <c r="C3" s="46"/>
      <c r="D3" s="46"/>
      <c r="E3" s="46"/>
      <c r="F3" s="46"/>
      <c r="G3" s="46"/>
      <c r="H3" s="46"/>
      <c r="I3" s="46"/>
      <c r="J3" s="46"/>
      <c r="K3" s="45"/>
    </row>
    <row r="4" spans="1:12" x14ac:dyDescent="0.25">
      <c r="A4" s="47" t="s">
        <v>0</v>
      </c>
      <c r="B4" s="50" t="s">
        <v>1</v>
      </c>
      <c r="C4" s="50" t="s">
        <v>2</v>
      </c>
      <c r="D4" s="50" t="s">
        <v>3</v>
      </c>
      <c r="E4" s="57" t="s">
        <v>484</v>
      </c>
      <c r="F4" s="57" t="s">
        <v>485</v>
      </c>
      <c r="G4" s="57" t="s">
        <v>505</v>
      </c>
      <c r="H4" s="55" t="s">
        <v>4</v>
      </c>
      <c r="I4" s="55"/>
      <c r="J4" s="55"/>
      <c r="K4" s="56"/>
    </row>
    <row r="5" spans="1:12" x14ac:dyDescent="0.25">
      <c r="A5" s="48"/>
      <c r="B5" s="51"/>
      <c r="C5" s="51"/>
      <c r="D5" s="53"/>
      <c r="E5" s="58"/>
      <c r="F5" s="58"/>
      <c r="G5" s="58"/>
      <c r="H5" s="1" t="s">
        <v>5</v>
      </c>
      <c r="I5" s="1" t="s">
        <v>6</v>
      </c>
      <c r="J5" s="1" t="s">
        <v>7</v>
      </c>
      <c r="K5" s="2" t="s">
        <v>8</v>
      </c>
    </row>
    <row r="6" spans="1:12" ht="15.75" thickBot="1" x14ac:dyDescent="0.3">
      <c r="A6" s="49"/>
      <c r="B6" s="52"/>
      <c r="C6" s="52"/>
      <c r="D6" s="54"/>
      <c r="E6" s="59"/>
      <c r="F6" s="59"/>
      <c r="G6" s="59"/>
      <c r="H6" s="3" t="s">
        <v>9</v>
      </c>
      <c r="I6" s="3" t="s">
        <v>9</v>
      </c>
      <c r="J6" s="3" t="s">
        <v>9</v>
      </c>
      <c r="K6" s="4" t="s">
        <v>9</v>
      </c>
    </row>
    <row r="7" spans="1:12" x14ac:dyDescent="0.25">
      <c r="A7" s="32">
        <v>1</v>
      </c>
      <c r="B7" s="22" t="s">
        <v>10</v>
      </c>
      <c r="C7" s="23" t="s">
        <v>11</v>
      </c>
      <c r="D7" s="23" t="s">
        <v>12</v>
      </c>
      <c r="E7" s="24" t="s">
        <v>508</v>
      </c>
      <c r="F7" s="23" t="s">
        <v>488</v>
      </c>
      <c r="G7" s="23" t="s">
        <v>507</v>
      </c>
      <c r="H7" s="25">
        <v>72.942798839999995</v>
      </c>
      <c r="I7" s="25">
        <v>46.867979760000004</v>
      </c>
      <c r="J7" s="25">
        <v>296.69518962000001</v>
      </c>
      <c r="K7" s="26">
        <v>416.50596822</v>
      </c>
      <c r="L7" t="e">
        <f>VLOOKUP(C7,[1]Arkusz1!$F$3:$N$234,9,0)</f>
        <v>#N/A</v>
      </c>
    </row>
    <row r="8" spans="1:12" x14ac:dyDescent="0.25">
      <c r="A8" s="33">
        <v>2</v>
      </c>
      <c r="B8" s="8" t="s">
        <v>10</v>
      </c>
      <c r="C8" s="12" t="s">
        <v>13</v>
      </c>
      <c r="D8" s="12" t="s">
        <v>12</v>
      </c>
      <c r="E8" s="13" t="s">
        <v>514</v>
      </c>
      <c r="F8" s="21" t="s">
        <v>488</v>
      </c>
      <c r="G8" s="21" t="s">
        <v>507</v>
      </c>
      <c r="H8" s="14">
        <v>76.646478510000009</v>
      </c>
      <c r="I8" s="14">
        <v>52.773975434999997</v>
      </c>
      <c r="J8" s="14">
        <v>315.59780563499999</v>
      </c>
      <c r="K8" s="15">
        <v>445.01825958000001</v>
      </c>
      <c r="L8" t="e">
        <f>VLOOKUP(C8,[1]Arkusz1!$F$3:$N$234,9,0)</f>
        <v>#N/A</v>
      </c>
    </row>
    <row r="9" spans="1:12" x14ac:dyDescent="0.25">
      <c r="A9" s="33">
        <v>3</v>
      </c>
      <c r="B9" s="8" t="s">
        <v>510</v>
      </c>
      <c r="C9" s="12" t="s">
        <v>14</v>
      </c>
      <c r="D9" s="12" t="s">
        <v>12</v>
      </c>
      <c r="E9" s="13" t="s">
        <v>509</v>
      </c>
      <c r="F9" s="12" t="s">
        <v>488</v>
      </c>
      <c r="G9" s="12" t="s">
        <v>507</v>
      </c>
      <c r="H9" s="14">
        <v>0</v>
      </c>
      <c r="I9" s="14">
        <v>0</v>
      </c>
      <c r="J9" s="14">
        <v>0</v>
      </c>
      <c r="K9" s="15">
        <v>0</v>
      </c>
      <c r="L9" t="e">
        <f>VLOOKUP(C9,[1]Arkusz1!$F$3:$N$234,9,0)</f>
        <v>#N/A</v>
      </c>
    </row>
    <row r="10" spans="1:12" x14ac:dyDescent="0.25">
      <c r="A10" s="33">
        <v>4</v>
      </c>
      <c r="B10" s="8" t="s">
        <v>511</v>
      </c>
      <c r="C10" s="12" t="s">
        <v>15</v>
      </c>
      <c r="D10" s="12" t="s">
        <v>12</v>
      </c>
      <c r="E10" s="13" t="s">
        <v>512</v>
      </c>
      <c r="F10" s="12" t="s">
        <v>488</v>
      </c>
      <c r="G10" s="12" t="s">
        <v>507</v>
      </c>
      <c r="H10" s="14">
        <v>112.39734375</v>
      </c>
      <c r="I10" s="14">
        <v>123.95189250000001</v>
      </c>
      <c r="J10" s="14">
        <v>506.60480249999995</v>
      </c>
      <c r="K10" s="15">
        <v>742.95403875</v>
      </c>
      <c r="L10" t="e">
        <f>VLOOKUP(C10,[1]Arkusz1!$F$3:$N$234,9,0)</f>
        <v>#N/A</v>
      </c>
    </row>
    <row r="11" spans="1:12" x14ac:dyDescent="0.25">
      <c r="A11" s="33">
        <v>5</v>
      </c>
      <c r="B11" s="8" t="s">
        <v>16</v>
      </c>
      <c r="C11" s="12" t="s">
        <v>17</v>
      </c>
      <c r="D11" s="12" t="s">
        <v>12</v>
      </c>
      <c r="E11" s="13" t="s">
        <v>497</v>
      </c>
      <c r="F11" s="12" t="s">
        <v>488</v>
      </c>
      <c r="G11" s="12" t="s">
        <v>507</v>
      </c>
      <c r="H11" s="14">
        <v>12.600517499999999</v>
      </c>
      <c r="I11" s="14">
        <v>10.780640999999999</v>
      </c>
      <c r="J11" s="14">
        <v>48.944740500000002</v>
      </c>
      <c r="K11" s="15">
        <v>72.325898999999993</v>
      </c>
      <c r="L11" t="e">
        <f>VLOOKUP(C11,[1]Arkusz1!$F$3:$N$234,9,0)</f>
        <v>#N/A</v>
      </c>
    </row>
    <row r="12" spans="1:12" x14ac:dyDescent="0.25">
      <c r="A12" s="33">
        <v>6</v>
      </c>
      <c r="B12" s="8" t="s">
        <v>18</v>
      </c>
      <c r="C12" s="12" t="s">
        <v>19</v>
      </c>
      <c r="D12" s="12" t="s">
        <v>12</v>
      </c>
      <c r="E12" s="13" t="s">
        <v>487</v>
      </c>
      <c r="F12" s="12" t="s">
        <v>488</v>
      </c>
      <c r="G12" s="12" t="s">
        <v>507</v>
      </c>
      <c r="H12" s="14">
        <v>0</v>
      </c>
      <c r="I12" s="14">
        <v>0</v>
      </c>
      <c r="J12" s="14">
        <v>0</v>
      </c>
      <c r="K12" s="15">
        <v>0</v>
      </c>
      <c r="L12" t="e">
        <f>VLOOKUP(C12,[1]Arkusz1!$F$3:$N$234,9,0)</f>
        <v>#N/A</v>
      </c>
    </row>
    <row r="13" spans="1:12" x14ac:dyDescent="0.25">
      <c r="A13" s="33">
        <v>7</v>
      </c>
      <c r="B13" s="8" t="s">
        <v>20</v>
      </c>
      <c r="C13" s="12" t="s">
        <v>21</v>
      </c>
      <c r="D13" s="12" t="s">
        <v>12</v>
      </c>
      <c r="E13" s="13" t="s">
        <v>515</v>
      </c>
      <c r="F13" s="12" t="s">
        <v>488</v>
      </c>
      <c r="G13" s="12" t="s">
        <v>516</v>
      </c>
      <c r="H13" s="14">
        <v>182.04696899999999</v>
      </c>
      <c r="I13" s="14">
        <v>147.37734449999999</v>
      </c>
      <c r="J13" s="14">
        <v>837.52592400000015</v>
      </c>
      <c r="K13" s="15">
        <v>1166.9502375</v>
      </c>
      <c r="L13" t="e">
        <f>VLOOKUP(C13,[1]Arkusz1!$F$3:$N$234,9,0)</f>
        <v>#N/A</v>
      </c>
    </row>
    <row r="14" spans="1:12" x14ac:dyDescent="0.25">
      <c r="A14" s="33">
        <v>8</v>
      </c>
      <c r="B14" s="8" t="s">
        <v>20</v>
      </c>
      <c r="C14" s="12" t="s">
        <v>22</v>
      </c>
      <c r="D14" s="12" t="s">
        <v>12</v>
      </c>
      <c r="E14" s="13" t="s">
        <v>506</v>
      </c>
      <c r="F14" s="12" t="s">
        <v>488</v>
      </c>
      <c r="G14" s="12" t="s">
        <v>516</v>
      </c>
      <c r="H14" s="14">
        <v>0.22541400000000003</v>
      </c>
      <c r="I14" s="14">
        <v>0</v>
      </c>
      <c r="J14" s="14">
        <v>0.21437549999999997</v>
      </c>
      <c r="K14" s="15">
        <v>0.4397895</v>
      </c>
      <c r="L14" t="e">
        <f>VLOOKUP(C14,[1]Arkusz1!$F$3:$N$234,9,0)</f>
        <v>#N/A</v>
      </c>
    </row>
    <row r="15" spans="1:12" x14ac:dyDescent="0.25">
      <c r="A15" s="33">
        <v>9</v>
      </c>
      <c r="B15" s="8" t="s">
        <v>23</v>
      </c>
      <c r="C15" s="12" t="s">
        <v>24</v>
      </c>
      <c r="D15" s="12" t="s">
        <v>12</v>
      </c>
      <c r="E15" s="13" t="s">
        <v>513</v>
      </c>
      <c r="F15" s="12" t="s">
        <v>488</v>
      </c>
      <c r="G15" s="12" t="s">
        <v>507</v>
      </c>
      <c r="H15" s="14">
        <v>57.963498900000005</v>
      </c>
      <c r="I15" s="14">
        <v>43.787930535000001</v>
      </c>
      <c r="J15" s="14">
        <v>247.70568993000001</v>
      </c>
      <c r="K15" s="15">
        <v>349.45711936500004</v>
      </c>
      <c r="L15" t="e">
        <f>VLOOKUP(C15,[1]Arkusz1!$F$3:$N$234,9,0)</f>
        <v>#N/A</v>
      </c>
    </row>
    <row r="16" spans="1:12" x14ac:dyDescent="0.25">
      <c r="A16" s="33">
        <v>10</v>
      </c>
      <c r="B16" s="8" t="s">
        <v>25</v>
      </c>
      <c r="C16" s="12" t="s">
        <v>26</v>
      </c>
      <c r="D16" s="12" t="s">
        <v>12</v>
      </c>
      <c r="E16" s="13" t="s">
        <v>508</v>
      </c>
      <c r="F16" s="12" t="s">
        <v>488</v>
      </c>
      <c r="G16" s="12" t="s">
        <v>507</v>
      </c>
      <c r="H16" s="14">
        <v>66.521519999999995</v>
      </c>
      <c r="I16" s="14">
        <v>44.310847500000001</v>
      </c>
      <c r="J16" s="14">
        <v>261.33624000000003</v>
      </c>
      <c r="K16" s="15">
        <v>372.16860749999995</v>
      </c>
      <c r="L16" t="e">
        <f>VLOOKUP(C16,[1]Arkusz1!$F$3:$N$234,9,0)</f>
        <v>#N/A</v>
      </c>
    </row>
    <row r="17" spans="1:12" x14ac:dyDescent="0.25">
      <c r="A17" s="33">
        <v>11</v>
      </c>
      <c r="B17" s="8" t="s">
        <v>502</v>
      </c>
      <c r="C17" s="12" t="s">
        <v>27</v>
      </c>
      <c r="D17" s="12" t="s">
        <v>12</v>
      </c>
      <c r="E17" s="13" t="s">
        <v>504</v>
      </c>
      <c r="F17" s="12" t="s">
        <v>488</v>
      </c>
      <c r="G17" s="12" t="s">
        <v>507</v>
      </c>
      <c r="H17" s="14">
        <v>351.78840000000002</v>
      </c>
      <c r="I17" s="14">
        <v>248.47762499999999</v>
      </c>
      <c r="J17" s="14">
        <v>1481.2575750000001</v>
      </c>
      <c r="K17" s="15">
        <v>2081.5236</v>
      </c>
      <c r="L17" t="e">
        <f>VLOOKUP(C17,[1]Arkusz1!$F$3:$N$234,9,0)</f>
        <v>#N/A</v>
      </c>
    </row>
    <row r="18" spans="1:12" x14ac:dyDescent="0.25">
      <c r="A18" s="33">
        <v>12</v>
      </c>
      <c r="B18" s="8" t="s">
        <v>503</v>
      </c>
      <c r="C18" s="12" t="s">
        <v>28</v>
      </c>
      <c r="D18" s="12" t="s">
        <v>12</v>
      </c>
      <c r="E18" s="13" t="s">
        <v>504</v>
      </c>
      <c r="F18" s="12" t="s">
        <v>488</v>
      </c>
      <c r="G18" s="12" t="s">
        <v>507</v>
      </c>
      <c r="H18" s="14">
        <v>521.40667499999995</v>
      </c>
      <c r="I18" s="14">
        <v>363.63284999999996</v>
      </c>
      <c r="J18" s="14">
        <v>2148.48315</v>
      </c>
      <c r="K18" s="15">
        <v>3033.5226750000002</v>
      </c>
      <c r="L18" t="e">
        <f>VLOOKUP(C18,[1]Arkusz1!$F$3:$N$234,9,0)</f>
        <v>#N/A</v>
      </c>
    </row>
    <row r="19" spans="1:12" x14ac:dyDescent="0.25">
      <c r="A19" s="33">
        <v>13</v>
      </c>
      <c r="B19" s="8" t="s">
        <v>29</v>
      </c>
      <c r="C19" s="12" t="s">
        <v>30</v>
      </c>
      <c r="D19" s="12" t="s">
        <v>12</v>
      </c>
      <c r="E19" s="13" t="s">
        <v>490</v>
      </c>
      <c r="F19" s="12" t="s">
        <v>488</v>
      </c>
      <c r="G19" s="12" t="s">
        <v>516</v>
      </c>
      <c r="H19" s="14">
        <v>51.738951720000003</v>
      </c>
      <c r="I19" s="14">
        <v>43.644552900000008</v>
      </c>
      <c r="J19" s="14">
        <v>173.78742083999998</v>
      </c>
      <c r="K19" s="15">
        <v>269.17092545999998</v>
      </c>
      <c r="L19" t="e">
        <f>VLOOKUP(C19,[1]Arkusz1!$F$3:$N$234,9,0)</f>
        <v>#N/A</v>
      </c>
    </row>
    <row r="20" spans="1:12" x14ac:dyDescent="0.25">
      <c r="A20" s="33">
        <v>14</v>
      </c>
      <c r="B20" s="8" t="s">
        <v>31</v>
      </c>
      <c r="C20" s="12" t="s">
        <v>32</v>
      </c>
      <c r="D20" s="12" t="s">
        <v>12</v>
      </c>
      <c r="E20" s="13" t="s">
        <v>534</v>
      </c>
      <c r="F20" s="12" t="s">
        <v>488</v>
      </c>
      <c r="G20" s="12" t="s">
        <v>516</v>
      </c>
      <c r="H20" s="14">
        <v>30.080098185000001</v>
      </c>
      <c r="I20" s="14">
        <v>24.066703080000003</v>
      </c>
      <c r="J20" s="14">
        <v>99.858672944999995</v>
      </c>
      <c r="K20" s="15">
        <v>154.00547420999999</v>
      </c>
      <c r="L20" t="e">
        <f>VLOOKUP(C20,[1]Arkusz1!$F$3:$N$234,9,0)</f>
        <v>#N/A</v>
      </c>
    </row>
    <row r="21" spans="1:12" x14ac:dyDescent="0.25">
      <c r="A21" s="33">
        <v>15</v>
      </c>
      <c r="B21" s="8" t="s">
        <v>33</v>
      </c>
      <c r="C21" s="12" t="s">
        <v>34</v>
      </c>
      <c r="D21" s="12" t="s">
        <v>12</v>
      </c>
      <c r="E21" s="13" t="s">
        <v>497</v>
      </c>
      <c r="F21" s="12" t="s">
        <v>488</v>
      </c>
      <c r="G21" s="12" t="s">
        <v>516</v>
      </c>
      <c r="H21" s="14">
        <v>36.660687224999997</v>
      </c>
      <c r="I21" s="14">
        <v>24.328898774999999</v>
      </c>
      <c r="J21" s="14">
        <v>125.725429005</v>
      </c>
      <c r="K21" s="15">
        <v>186.715015005</v>
      </c>
      <c r="L21" t="e">
        <f>VLOOKUP(C21,[1]Arkusz1!$F$3:$N$234,9,0)</f>
        <v>#N/A</v>
      </c>
    </row>
    <row r="22" spans="1:12" x14ac:dyDescent="0.25">
      <c r="A22" s="33">
        <v>16</v>
      </c>
      <c r="B22" s="8" t="s">
        <v>35</v>
      </c>
      <c r="C22" s="12" t="s">
        <v>36</v>
      </c>
      <c r="D22" s="12" t="s">
        <v>12</v>
      </c>
      <c r="E22" s="13" t="s">
        <v>495</v>
      </c>
      <c r="F22" s="12" t="s">
        <v>488</v>
      </c>
      <c r="G22" s="12" t="s">
        <v>516</v>
      </c>
      <c r="H22" s="14">
        <v>189.36517499999999</v>
      </c>
      <c r="I22" s="14">
        <v>127.67692499999998</v>
      </c>
      <c r="J22" s="14">
        <v>772.79514749999998</v>
      </c>
      <c r="K22" s="15">
        <v>1089.8372475000001</v>
      </c>
      <c r="L22" t="e">
        <f>VLOOKUP(C22,[1]Arkusz1!$F$3:$N$234,9,0)</f>
        <v>#N/A</v>
      </c>
    </row>
    <row r="23" spans="1:12" x14ac:dyDescent="0.25">
      <c r="A23" s="33">
        <v>17</v>
      </c>
      <c r="B23" s="8" t="s">
        <v>37</v>
      </c>
      <c r="C23" s="12" t="s">
        <v>38</v>
      </c>
      <c r="D23" s="12" t="s">
        <v>12</v>
      </c>
      <c r="E23" s="13" t="s">
        <v>499</v>
      </c>
      <c r="F23" s="12" t="s">
        <v>488</v>
      </c>
      <c r="G23" s="12" t="s">
        <v>516</v>
      </c>
      <c r="H23" s="14">
        <v>159.64972945499997</v>
      </c>
      <c r="I23" s="14">
        <v>112.633015575</v>
      </c>
      <c r="J23" s="14">
        <v>645.25963426499993</v>
      </c>
      <c r="K23" s="15">
        <v>917.54237929500016</v>
      </c>
      <c r="L23" t="e">
        <f>VLOOKUP(C23,[1]Arkusz1!$F$3:$N$234,9,0)</f>
        <v>#N/A</v>
      </c>
    </row>
    <row r="24" spans="1:12" x14ac:dyDescent="0.25">
      <c r="A24" s="33">
        <v>18</v>
      </c>
      <c r="B24" s="8" t="s">
        <v>39</v>
      </c>
      <c r="C24" s="12" t="s">
        <v>40</v>
      </c>
      <c r="D24" s="12" t="s">
        <v>12</v>
      </c>
      <c r="E24" s="13" t="s">
        <v>500</v>
      </c>
      <c r="F24" s="12" t="s">
        <v>488</v>
      </c>
      <c r="G24" s="12" t="s">
        <v>516</v>
      </c>
      <c r="H24" s="14">
        <v>107.45966250000001</v>
      </c>
      <c r="I24" s="14">
        <v>72.359324999999998</v>
      </c>
      <c r="J24" s="14">
        <v>425.46762000000001</v>
      </c>
      <c r="K24" s="15">
        <v>605.28660750000006</v>
      </c>
      <c r="L24" t="e">
        <f>VLOOKUP(C24,[1]Arkusz1!$F$3:$N$234,9,0)</f>
        <v>#N/A</v>
      </c>
    </row>
    <row r="25" spans="1:12" x14ac:dyDescent="0.25">
      <c r="A25" s="33">
        <v>19</v>
      </c>
      <c r="B25" s="8" t="s">
        <v>41</v>
      </c>
      <c r="C25" s="12" t="s">
        <v>42</v>
      </c>
      <c r="D25" s="12" t="s">
        <v>12</v>
      </c>
      <c r="E25" s="13" t="s">
        <v>501</v>
      </c>
      <c r="F25" s="12" t="s">
        <v>488</v>
      </c>
      <c r="G25" s="12" t="s">
        <v>516</v>
      </c>
      <c r="H25" s="14">
        <v>100.28927250000001</v>
      </c>
      <c r="I25" s="14">
        <v>71.030654999999996</v>
      </c>
      <c r="J25" s="14">
        <v>418.80678750000004</v>
      </c>
      <c r="K25" s="15">
        <v>590.1267150000001</v>
      </c>
      <c r="L25" t="e">
        <f>VLOOKUP(C25,[1]Arkusz1!$F$3:$N$234,9,0)</f>
        <v>#N/A</v>
      </c>
    </row>
    <row r="26" spans="1:12" x14ac:dyDescent="0.25">
      <c r="A26" s="33">
        <v>20</v>
      </c>
      <c r="B26" s="8" t="s">
        <v>43</v>
      </c>
      <c r="C26" s="12" t="s">
        <v>44</v>
      </c>
      <c r="D26" s="12" t="s">
        <v>12</v>
      </c>
      <c r="E26" s="13" t="s">
        <v>490</v>
      </c>
      <c r="F26" s="12" t="s">
        <v>488</v>
      </c>
      <c r="G26" s="12" t="s">
        <v>516</v>
      </c>
      <c r="H26" s="14">
        <v>18.255207899999998</v>
      </c>
      <c r="I26" s="14">
        <v>13.35972552</v>
      </c>
      <c r="J26" s="14">
        <v>55.167421680000004</v>
      </c>
      <c r="K26" s="15">
        <v>86.782355100000004</v>
      </c>
      <c r="L26" t="e">
        <f>VLOOKUP(C26,[1]Arkusz1!$F$3:$N$234,9,0)</f>
        <v>#N/A</v>
      </c>
    </row>
    <row r="27" spans="1:12" x14ac:dyDescent="0.25">
      <c r="A27" s="33">
        <v>21</v>
      </c>
      <c r="B27" s="8" t="s">
        <v>35</v>
      </c>
      <c r="C27" s="12" t="s">
        <v>45</v>
      </c>
      <c r="D27" s="12" t="s">
        <v>12</v>
      </c>
      <c r="E27" s="13" t="s">
        <v>495</v>
      </c>
      <c r="F27" s="12" t="s">
        <v>488</v>
      </c>
      <c r="G27" s="12" t="s">
        <v>516</v>
      </c>
      <c r="H27" s="14">
        <v>393.35044499999998</v>
      </c>
      <c r="I27" s="14">
        <v>259.18812000000003</v>
      </c>
      <c r="J27" s="14">
        <v>1638.3845699999997</v>
      </c>
      <c r="K27" s="15">
        <v>2290.923135</v>
      </c>
      <c r="L27" t="e">
        <f>VLOOKUP(C27,[1]Arkusz1!$F$3:$N$234,9,0)</f>
        <v>#N/A</v>
      </c>
    </row>
    <row r="28" spans="1:12" x14ac:dyDescent="0.25">
      <c r="A28" s="33">
        <v>22</v>
      </c>
      <c r="B28" s="8" t="s">
        <v>46</v>
      </c>
      <c r="C28" s="12" t="s">
        <v>47</v>
      </c>
      <c r="D28" s="12" t="s">
        <v>12</v>
      </c>
      <c r="E28" s="13" t="s">
        <v>506</v>
      </c>
      <c r="F28" s="12" t="s">
        <v>488</v>
      </c>
      <c r="G28" s="12" t="s">
        <v>516</v>
      </c>
      <c r="H28" s="14">
        <v>51.09543</v>
      </c>
      <c r="I28" s="14">
        <v>34.141238999999999</v>
      </c>
      <c r="J28" s="14">
        <v>212.172966</v>
      </c>
      <c r="K28" s="15">
        <v>297.40963500000004</v>
      </c>
      <c r="L28" t="e">
        <f>VLOOKUP(C28,[1]Arkusz1!$F$3:$N$234,9,0)</f>
        <v>#N/A</v>
      </c>
    </row>
    <row r="29" spans="1:12" x14ac:dyDescent="0.25">
      <c r="A29" s="33">
        <v>23</v>
      </c>
      <c r="B29" s="8" t="s">
        <v>48</v>
      </c>
      <c r="C29" s="12" t="s">
        <v>49</v>
      </c>
      <c r="D29" s="12" t="s">
        <v>12</v>
      </c>
      <c r="E29" s="13" t="s">
        <v>486</v>
      </c>
      <c r="F29" s="12" t="s">
        <v>488</v>
      </c>
      <c r="G29" s="12" t="s">
        <v>516</v>
      </c>
      <c r="H29" s="14">
        <v>166.63607999999999</v>
      </c>
      <c r="I29" s="14">
        <v>59.001165</v>
      </c>
      <c r="J29" s="14">
        <v>376.54469999999998</v>
      </c>
      <c r="K29" s="15">
        <v>602.18194499999993</v>
      </c>
      <c r="L29" t="e">
        <f>VLOOKUP(C29,[1]Arkusz1!$F$3:$N$234,9,0)</f>
        <v>#N/A</v>
      </c>
    </row>
    <row r="30" spans="1:12" x14ac:dyDescent="0.25">
      <c r="A30" s="33">
        <v>24</v>
      </c>
      <c r="B30" s="8" t="s">
        <v>50</v>
      </c>
      <c r="C30" s="12" t="s">
        <v>51</v>
      </c>
      <c r="D30" s="12" t="s">
        <v>12</v>
      </c>
      <c r="E30" s="13" t="s">
        <v>497</v>
      </c>
      <c r="F30" s="12" t="s">
        <v>488</v>
      </c>
      <c r="G30" s="12" t="s">
        <v>516</v>
      </c>
      <c r="H30" s="14">
        <v>4.4641819050000002</v>
      </c>
      <c r="I30" s="14">
        <v>10.180686120000001</v>
      </c>
      <c r="J30" s="14">
        <v>37.024518615000005</v>
      </c>
      <c r="K30" s="15">
        <v>51.669386640000006</v>
      </c>
      <c r="L30" t="e">
        <f>VLOOKUP(C30,[1]Arkusz1!$F$3:$N$234,9,0)</f>
        <v>#N/A</v>
      </c>
    </row>
    <row r="31" spans="1:12" x14ac:dyDescent="0.25">
      <c r="A31" s="33">
        <v>25</v>
      </c>
      <c r="B31" s="8" t="s">
        <v>52</v>
      </c>
      <c r="C31" s="12" t="s">
        <v>53</v>
      </c>
      <c r="D31" s="12" t="s">
        <v>12</v>
      </c>
      <c r="E31" s="13" t="s">
        <v>497</v>
      </c>
      <c r="F31" s="12" t="s">
        <v>488</v>
      </c>
      <c r="G31" s="12" t="s">
        <v>516</v>
      </c>
      <c r="H31" s="14">
        <v>29.850313140000004</v>
      </c>
      <c r="I31" s="14">
        <v>21.555620025000003</v>
      </c>
      <c r="J31" s="14">
        <v>93.937609574999996</v>
      </c>
      <c r="K31" s="15">
        <v>145.34354274</v>
      </c>
      <c r="L31" t="e">
        <f>VLOOKUP(C31,[1]Arkusz1!$F$3:$N$234,9,0)</f>
        <v>#N/A</v>
      </c>
    </row>
    <row r="32" spans="1:12" x14ac:dyDescent="0.25">
      <c r="A32" s="33">
        <v>26</v>
      </c>
      <c r="B32" s="8" t="s">
        <v>54</v>
      </c>
      <c r="C32" s="12" t="s">
        <v>55</v>
      </c>
      <c r="D32" s="12" t="s">
        <v>12</v>
      </c>
      <c r="E32" s="13" t="s">
        <v>498</v>
      </c>
      <c r="F32" s="12" t="s">
        <v>488</v>
      </c>
      <c r="G32" s="12" t="s">
        <v>516</v>
      </c>
      <c r="H32" s="14">
        <v>29.726744985</v>
      </c>
      <c r="I32" s="14">
        <v>20.274556244999999</v>
      </c>
      <c r="J32" s="14">
        <v>117.99215681999999</v>
      </c>
      <c r="K32" s="15">
        <v>167.99345804999999</v>
      </c>
      <c r="L32" t="e">
        <f>VLOOKUP(C32,[1]Arkusz1!$F$3:$N$234,9,0)</f>
        <v>#N/A</v>
      </c>
    </row>
    <row r="33" spans="1:12" x14ac:dyDescent="0.25">
      <c r="A33" s="33">
        <v>27</v>
      </c>
      <c r="B33" s="8" t="s">
        <v>56</v>
      </c>
      <c r="C33" s="12" t="s">
        <v>57</v>
      </c>
      <c r="D33" s="12" t="s">
        <v>12</v>
      </c>
      <c r="E33" s="13" t="s">
        <v>496</v>
      </c>
      <c r="F33" s="12" t="s">
        <v>488</v>
      </c>
      <c r="G33" s="12" t="s">
        <v>516</v>
      </c>
      <c r="H33" s="14">
        <v>113.56578</v>
      </c>
      <c r="I33" s="14">
        <v>80.029574999999994</v>
      </c>
      <c r="J33" s="14">
        <v>513.90274499999998</v>
      </c>
      <c r="K33" s="15">
        <v>707.49810000000002</v>
      </c>
      <c r="L33" t="e">
        <f>VLOOKUP(C33,[1]Arkusz1!$F$3:$N$234,9,0)</f>
        <v>#N/A</v>
      </c>
    </row>
    <row r="34" spans="1:12" x14ac:dyDescent="0.25">
      <c r="A34" s="33">
        <v>28</v>
      </c>
      <c r="B34" s="8" t="s">
        <v>58</v>
      </c>
      <c r="C34" s="12" t="s">
        <v>59</v>
      </c>
      <c r="D34" s="12" t="s">
        <v>12</v>
      </c>
      <c r="E34" s="13" t="s">
        <v>553</v>
      </c>
      <c r="F34" s="12" t="s">
        <v>554</v>
      </c>
      <c r="G34" s="12" t="s">
        <v>516</v>
      </c>
      <c r="H34" s="14">
        <v>616.1925</v>
      </c>
      <c r="I34" s="14">
        <v>410.86799999999994</v>
      </c>
      <c r="J34" s="14">
        <v>2546.4944999999998</v>
      </c>
      <c r="K34" s="15">
        <v>3573.5549999999998</v>
      </c>
      <c r="L34" t="e">
        <f>VLOOKUP(C34,[1]Arkusz1!$F$3:$N$234,9,0)</f>
        <v>#N/A</v>
      </c>
    </row>
    <row r="35" spans="1:12" x14ac:dyDescent="0.25">
      <c r="A35" s="33">
        <v>29</v>
      </c>
      <c r="B35" s="8" t="s">
        <v>60</v>
      </c>
      <c r="C35" s="12" t="s">
        <v>61</v>
      </c>
      <c r="D35" s="12" t="s">
        <v>12</v>
      </c>
      <c r="E35" s="13" t="s">
        <v>520</v>
      </c>
      <c r="F35" s="12" t="s">
        <v>554</v>
      </c>
      <c r="G35" s="12" t="s">
        <v>516</v>
      </c>
      <c r="H35" s="14">
        <v>8.202</v>
      </c>
      <c r="I35" s="14">
        <v>54.458999999999996</v>
      </c>
      <c r="J35" s="14">
        <v>2842.9079999999999</v>
      </c>
      <c r="K35" s="15">
        <v>2905.569</v>
      </c>
      <c r="L35" t="e">
        <f>VLOOKUP(C35,[1]Arkusz1!$F$3:$N$234,9,0)</f>
        <v>#N/A</v>
      </c>
    </row>
    <row r="36" spans="1:12" x14ac:dyDescent="0.25">
      <c r="A36" s="33">
        <v>30</v>
      </c>
      <c r="B36" s="8" t="s">
        <v>62</v>
      </c>
      <c r="C36" s="12" t="s">
        <v>63</v>
      </c>
      <c r="D36" s="12" t="s">
        <v>64</v>
      </c>
      <c r="E36" s="13" t="s">
        <v>522</v>
      </c>
      <c r="F36" s="12" t="s">
        <v>488</v>
      </c>
      <c r="G36" s="12" t="s">
        <v>516</v>
      </c>
      <c r="H36" s="14">
        <v>350.76730134000002</v>
      </c>
      <c r="I36" s="14">
        <v>0</v>
      </c>
      <c r="J36" s="14">
        <v>0</v>
      </c>
      <c r="K36" s="15">
        <v>350.76730134000002</v>
      </c>
      <c r="L36" t="e">
        <f>VLOOKUP(C36,[1]Arkusz1!$F$3:$N$234,9,0)</f>
        <v>#N/A</v>
      </c>
    </row>
    <row r="37" spans="1:12" x14ac:dyDescent="0.25">
      <c r="A37" s="33">
        <v>31</v>
      </c>
      <c r="B37" s="8" t="s">
        <v>65</v>
      </c>
      <c r="C37" s="12" t="s">
        <v>66</v>
      </c>
      <c r="D37" s="12" t="s">
        <v>67</v>
      </c>
      <c r="E37" s="13" t="s">
        <v>518</v>
      </c>
      <c r="F37" s="12" t="s">
        <v>488</v>
      </c>
      <c r="G37" s="12" t="s">
        <v>516</v>
      </c>
      <c r="H37" s="14">
        <v>53.663012999999992</v>
      </c>
      <c r="I37" s="14">
        <v>0</v>
      </c>
      <c r="J37" s="14">
        <v>0</v>
      </c>
      <c r="K37" s="15">
        <v>53.663012999999992</v>
      </c>
      <c r="L37" t="e">
        <f>VLOOKUP(C37,[1]Arkusz1!$F$3:$N$234,9,0)</f>
        <v>#N/A</v>
      </c>
    </row>
    <row r="38" spans="1:12" x14ac:dyDescent="0.25">
      <c r="A38" s="33">
        <v>32</v>
      </c>
      <c r="B38" s="8" t="s">
        <v>68</v>
      </c>
      <c r="C38" s="12" t="s">
        <v>69</v>
      </c>
      <c r="D38" s="12" t="s">
        <v>67</v>
      </c>
      <c r="E38" s="13" t="s">
        <v>493</v>
      </c>
      <c r="F38" s="12" t="s">
        <v>488</v>
      </c>
      <c r="G38" s="12" t="s">
        <v>516</v>
      </c>
      <c r="H38" s="14">
        <v>298.57293629999998</v>
      </c>
      <c r="I38" s="14">
        <v>0</v>
      </c>
      <c r="J38" s="14">
        <v>0</v>
      </c>
      <c r="K38" s="15">
        <v>298.57293629999998</v>
      </c>
      <c r="L38" t="e">
        <f>VLOOKUP(C38,[1]Arkusz1!$F$3:$N$234,9,0)</f>
        <v>#N/A</v>
      </c>
    </row>
    <row r="39" spans="1:12" x14ac:dyDescent="0.25">
      <c r="A39" s="33">
        <v>33</v>
      </c>
      <c r="B39" s="8" t="s">
        <v>70</v>
      </c>
      <c r="C39" s="12" t="s">
        <v>71</v>
      </c>
      <c r="D39" s="12" t="s">
        <v>67</v>
      </c>
      <c r="E39" s="13" t="s">
        <v>506</v>
      </c>
      <c r="F39" s="12" t="s">
        <v>488</v>
      </c>
      <c r="G39" s="12" t="s">
        <v>507</v>
      </c>
      <c r="H39" s="14">
        <v>153.157419</v>
      </c>
      <c r="I39" s="14">
        <v>0</v>
      </c>
      <c r="J39" s="14">
        <v>0</v>
      </c>
      <c r="K39" s="15">
        <v>153.157419</v>
      </c>
      <c r="L39" t="e">
        <f>VLOOKUP(C39,[1]Arkusz1!$F$3:$N$234,9,0)</f>
        <v>#N/A</v>
      </c>
    </row>
    <row r="40" spans="1:12" x14ac:dyDescent="0.25">
      <c r="A40" s="33">
        <v>34</v>
      </c>
      <c r="B40" s="8" t="s">
        <v>72</v>
      </c>
      <c r="C40" s="12" t="s">
        <v>73</v>
      </c>
      <c r="D40" s="12" t="s">
        <v>67</v>
      </c>
      <c r="E40" s="13" t="s">
        <v>491</v>
      </c>
      <c r="F40" s="12" t="s">
        <v>488</v>
      </c>
      <c r="G40" s="12" t="s">
        <v>507</v>
      </c>
      <c r="H40" s="14">
        <f>543.478728+7.008</f>
        <v>550.48672800000008</v>
      </c>
      <c r="I40" s="14">
        <v>0</v>
      </c>
      <c r="J40" s="14">
        <v>0</v>
      </c>
      <c r="K40" s="15">
        <f>H40</f>
        <v>550.48672800000008</v>
      </c>
      <c r="L40" t="e">
        <f>VLOOKUP(C40,[1]Arkusz1!$F$3:$N$234,9,0)</f>
        <v>#N/A</v>
      </c>
    </row>
    <row r="41" spans="1:12" ht="15" customHeight="1" x14ac:dyDescent="0.25">
      <c r="A41" s="33">
        <v>35</v>
      </c>
      <c r="B41" s="8" t="s">
        <v>74</v>
      </c>
      <c r="C41" s="34" t="s">
        <v>481</v>
      </c>
      <c r="D41" s="12" t="s">
        <v>67</v>
      </c>
      <c r="E41" s="13" t="s">
        <v>495</v>
      </c>
      <c r="F41" s="12" t="s">
        <v>554</v>
      </c>
      <c r="G41" s="12" t="s">
        <v>507</v>
      </c>
      <c r="H41" s="14">
        <v>181.70250000000001</v>
      </c>
      <c r="I41" s="14">
        <v>0</v>
      </c>
      <c r="J41" s="14">
        <v>0</v>
      </c>
      <c r="K41" s="15">
        <v>181.70250000000001</v>
      </c>
      <c r="L41" t="e">
        <f>VLOOKUP(C41,[1]Arkusz1!$F$3:$N$234,9,0)</f>
        <v>#N/A</v>
      </c>
    </row>
    <row r="42" spans="1:12" x14ac:dyDescent="0.25">
      <c r="A42" s="33">
        <v>36</v>
      </c>
      <c r="B42" s="8" t="s">
        <v>75</v>
      </c>
      <c r="C42" s="12" t="s">
        <v>76</v>
      </c>
      <c r="D42" s="12" t="s">
        <v>67</v>
      </c>
      <c r="E42" s="13" t="s">
        <v>566</v>
      </c>
      <c r="F42" s="12" t="s">
        <v>554</v>
      </c>
      <c r="G42" s="12" t="s">
        <v>507</v>
      </c>
      <c r="H42" s="14">
        <v>317.06400000000002</v>
      </c>
      <c r="I42" s="14">
        <v>0</v>
      </c>
      <c r="J42" s="14">
        <v>0</v>
      </c>
      <c r="K42" s="15">
        <v>317.06400000000002</v>
      </c>
      <c r="L42" t="e">
        <f>VLOOKUP(C42,[1]Arkusz1!$F$3:$N$234,9,0)</f>
        <v>#N/A</v>
      </c>
    </row>
    <row r="43" spans="1:12" ht="13.5" customHeight="1" x14ac:dyDescent="0.25">
      <c r="A43" s="33">
        <v>37</v>
      </c>
      <c r="B43" s="8" t="s">
        <v>77</v>
      </c>
      <c r="C43" s="34" t="s">
        <v>482</v>
      </c>
      <c r="D43" s="12" t="s">
        <v>67</v>
      </c>
      <c r="E43" s="13" t="s">
        <v>567</v>
      </c>
      <c r="F43" s="12" t="s">
        <v>554</v>
      </c>
      <c r="G43" s="12" t="s">
        <v>507</v>
      </c>
      <c r="H43" s="14">
        <v>671.56050000000005</v>
      </c>
      <c r="I43" s="14">
        <v>0</v>
      </c>
      <c r="J43" s="14">
        <v>0</v>
      </c>
      <c r="K43" s="15">
        <v>671.56050000000005</v>
      </c>
      <c r="L43" t="e">
        <f>VLOOKUP(C43,[1]Arkusz1!$F$3:$N$234,9,0)</f>
        <v>#N/A</v>
      </c>
    </row>
    <row r="44" spans="1:12" x14ac:dyDescent="0.25">
      <c r="A44" s="33">
        <v>38</v>
      </c>
      <c r="B44" s="8" t="s">
        <v>78</v>
      </c>
      <c r="C44" s="12" t="s">
        <v>79</v>
      </c>
      <c r="D44" s="12" t="s">
        <v>80</v>
      </c>
      <c r="E44" s="13" t="s">
        <v>521</v>
      </c>
      <c r="F44" s="12" t="s">
        <v>488</v>
      </c>
      <c r="G44" s="12" t="s">
        <v>516</v>
      </c>
      <c r="H44" s="14">
        <v>22.950158999999989</v>
      </c>
      <c r="I44" s="14">
        <v>0</v>
      </c>
      <c r="J44" s="14">
        <v>0</v>
      </c>
      <c r="K44" s="15">
        <v>22.950158999999989</v>
      </c>
      <c r="L44" t="e">
        <f>VLOOKUP(C44,[1]Arkusz1!$F$3:$N$234,9,0)</f>
        <v>#N/A</v>
      </c>
    </row>
    <row r="45" spans="1:12" x14ac:dyDescent="0.25">
      <c r="A45" s="33">
        <v>39</v>
      </c>
      <c r="B45" s="8" t="s">
        <v>81</v>
      </c>
      <c r="C45" s="12" t="s">
        <v>82</v>
      </c>
      <c r="D45" s="12" t="s">
        <v>80</v>
      </c>
      <c r="E45" s="13" t="s">
        <v>521</v>
      </c>
      <c r="F45" s="12" t="s">
        <v>488</v>
      </c>
      <c r="G45" s="12" t="s">
        <v>516</v>
      </c>
      <c r="H45" s="14">
        <v>15.337324500000014</v>
      </c>
      <c r="I45" s="14">
        <v>0</v>
      </c>
      <c r="J45" s="14">
        <v>0</v>
      </c>
      <c r="K45" s="15">
        <v>15.337324500000014</v>
      </c>
      <c r="L45" t="e">
        <f>VLOOKUP(C45,[1]Arkusz1!$F$3:$N$234,9,0)</f>
        <v>#N/A</v>
      </c>
    </row>
    <row r="46" spans="1:12" x14ac:dyDescent="0.25">
      <c r="A46" s="33">
        <v>40</v>
      </c>
      <c r="B46" s="8" t="s">
        <v>83</v>
      </c>
      <c r="C46" s="12" t="s">
        <v>84</v>
      </c>
      <c r="D46" s="12" t="s">
        <v>80</v>
      </c>
      <c r="E46" s="13" t="s">
        <v>492</v>
      </c>
      <c r="F46" s="12" t="s">
        <v>488</v>
      </c>
      <c r="G46" s="12" t="s">
        <v>516</v>
      </c>
      <c r="H46" s="14">
        <v>39.533011499999994</v>
      </c>
      <c r="I46" s="14">
        <v>0</v>
      </c>
      <c r="J46" s="14">
        <v>0</v>
      </c>
      <c r="K46" s="15">
        <v>39.533011499999994</v>
      </c>
      <c r="L46" t="e">
        <f>VLOOKUP(C46,[1]Arkusz1!$F$3:$N$234,9,0)</f>
        <v>#N/A</v>
      </c>
    </row>
    <row r="47" spans="1:12" x14ac:dyDescent="0.25">
      <c r="A47" s="33">
        <v>41</v>
      </c>
      <c r="B47" s="8" t="s">
        <v>85</v>
      </c>
      <c r="C47" s="12" t="s">
        <v>86</v>
      </c>
      <c r="D47" s="12" t="s">
        <v>80</v>
      </c>
      <c r="E47" s="13" t="s">
        <v>535</v>
      </c>
      <c r="F47" s="12" t="s">
        <v>488</v>
      </c>
      <c r="G47" s="12" t="s">
        <v>516</v>
      </c>
      <c r="H47" s="14">
        <v>10.070862000000005</v>
      </c>
      <c r="I47" s="14">
        <v>0</v>
      </c>
      <c r="J47" s="14">
        <v>0</v>
      </c>
      <c r="K47" s="15">
        <v>10.070862000000005</v>
      </c>
      <c r="L47" t="e">
        <f>VLOOKUP(C47,[1]Arkusz1!$F$3:$N$234,9,0)</f>
        <v>#N/A</v>
      </c>
    </row>
    <row r="48" spans="1:12" x14ac:dyDescent="0.25">
      <c r="A48" s="33">
        <v>42</v>
      </c>
      <c r="B48" s="8" t="s">
        <v>87</v>
      </c>
      <c r="C48" s="12" t="s">
        <v>88</v>
      </c>
      <c r="D48" s="12" t="s">
        <v>80</v>
      </c>
      <c r="E48" s="13" t="s">
        <v>533</v>
      </c>
      <c r="F48" s="12" t="s">
        <v>488</v>
      </c>
      <c r="G48" s="12" t="s">
        <v>516</v>
      </c>
      <c r="H48" s="14">
        <v>2.693338499999999</v>
      </c>
      <c r="I48" s="14">
        <v>0</v>
      </c>
      <c r="J48" s="14">
        <v>0</v>
      </c>
      <c r="K48" s="15">
        <v>2.693338499999999</v>
      </c>
      <c r="L48" t="e">
        <f>VLOOKUP(C48,[1]Arkusz1!$F$3:$N$234,9,0)</f>
        <v>#N/A</v>
      </c>
    </row>
    <row r="49" spans="1:12" x14ac:dyDescent="0.25">
      <c r="A49" s="33">
        <v>43</v>
      </c>
      <c r="B49" s="8" t="s">
        <v>555</v>
      </c>
      <c r="C49" s="12" t="s">
        <v>89</v>
      </c>
      <c r="D49" s="12" t="s">
        <v>80</v>
      </c>
      <c r="E49" s="13" t="s">
        <v>537</v>
      </c>
      <c r="F49" s="12" t="s">
        <v>488</v>
      </c>
      <c r="G49" s="12" t="s">
        <v>516</v>
      </c>
      <c r="H49" s="14">
        <v>3.144057000000001</v>
      </c>
      <c r="I49" s="14">
        <v>0</v>
      </c>
      <c r="J49" s="14">
        <v>0</v>
      </c>
      <c r="K49" s="15">
        <v>3.144057000000001</v>
      </c>
      <c r="L49" t="e">
        <f>VLOOKUP(C49,[1]Arkusz1!$F$3:$N$234,9,0)</f>
        <v>#N/A</v>
      </c>
    </row>
    <row r="50" spans="1:12" x14ac:dyDescent="0.25">
      <c r="A50" s="33">
        <v>44</v>
      </c>
      <c r="B50" s="8" t="s">
        <v>90</v>
      </c>
      <c r="C50" s="12" t="s">
        <v>91</v>
      </c>
      <c r="D50" s="12" t="s">
        <v>80</v>
      </c>
      <c r="E50" s="13" t="s">
        <v>521</v>
      </c>
      <c r="F50" s="12" t="s">
        <v>488</v>
      </c>
      <c r="G50" s="12" t="s">
        <v>516</v>
      </c>
      <c r="H50" s="14">
        <v>16.201279500000005</v>
      </c>
      <c r="I50" s="14">
        <v>0</v>
      </c>
      <c r="J50" s="14">
        <v>0</v>
      </c>
      <c r="K50" s="15">
        <v>16.201279500000005</v>
      </c>
      <c r="L50" t="e">
        <f>VLOOKUP(C50,[1]Arkusz1!$F$3:$N$234,9,0)</f>
        <v>#N/A</v>
      </c>
    </row>
    <row r="51" spans="1:12" x14ac:dyDescent="0.25">
      <c r="A51" s="33">
        <v>45</v>
      </c>
      <c r="B51" s="8" t="s">
        <v>92</v>
      </c>
      <c r="C51" s="12" t="s">
        <v>93</v>
      </c>
      <c r="D51" s="12" t="s">
        <v>80</v>
      </c>
      <c r="E51" s="13" t="s">
        <v>533</v>
      </c>
      <c r="F51" s="12" t="s">
        <v>488</v>
      </c>
      <c r="G51" s="12" t="s">
        <v>516</v>
      </c>
      <c r="H51" s="14">
        <v>2.4338190000000006</v>
      </c>
      <c r="I51" s="14">
        <v>0</v>
      </c>
      <c r="J51" s="14">
        <v>0</v>
      </c>
      <c r="K51" s="15">
        <v>2.4338190000000006</v>
      </c>
      <c r="L51" t="e">
        <f>VLOOKUP(C51,[1]Arkusz1!$F$3:$N$234,9,0)</f>
        <v>#N/A</v>
      </c>
    </row>
    <row r="52" spans="1:12" x14ac:dyDescent="0.25">
      <c r="A52" s="33">
        <v>46</v>
      </c>
      <c r="B52" s="8" t="s">
        <v>94</v>
      </c>
      <c r="C52" s="12" t="s">
        <v>95</v>
      </c>
      <c r="D52" s="12" t="s">
        <v>80</v>
      </c>
      <c r="E52" s="13" t="s">
        <v>521</v>
      </c>
      <c r="F52" s="12" t="s">
        <v>488</v>
      </c>
      <c r="G52" s="12" t="s">
        <v>516</v>
      </c>
      <c r="H52" s="14">
        <v>1.2418499999999996E-2</v>
      </c>
      <c r="I52" s="14">
        <v>0</v>
      </c>
      <c r="J52" s="14">
        <v>0</v>
      </c>
      <c r="K52" s="15">
        <v>1.2418499999999996E-2</v>
      </c>
      <c r="L52" t="e">
        <f>VLOOKUP(C52,[1]Arkusz1!$F$3:$N$234,9,0)</f>
        <v>#N/A</v>
      </c>
    </row>
    <row r="53" spans="1:12" x14ac:dyDescent="0.25">
      <c r="A53" s="33">
        <v>47</v>
      </c>
      <c r="B53" s="8" t="s">
        <v>96</v>
      </c>
      <c r="C53" s="12" t="s">
        <v>97</v>
      </c>
      <c r="D53" s="12" t="s">
        <v>80</v>
      </c>
      <c r="E53" s="13" t="s">
        <v>538</v>
      </c>
      <c r="F53" s="12" t="s">
        <v>488</v>
      </c>
      <c r="G53" s="12" t="s">
        <v>516</v>
      </c>
      <c r="H53" s="14">
        <v>8.7644999999999841E-3</v>
      </c>
      <c r="I53" s="14">
        <v>0</v>
      </c>
      <c r="J53" s="14">
        <v>0</v>
      </c>
      <c r="K53" s="15">
        <v>8.7644999999999841E-3</v>
      </c>
      <c r="L53" t="e">
        <f>VLOOKUP(C53,[1]Arkusz1!$F$3:$N$234,9,0)</f>
        <v>#N/A</v>
      </c>
    </row>
    <row r="54" spans="1:12" x14ac:dyDescent="0.25">
      <c r="A54" s="33">
        <v>48</v>
      </c>
      <c r="B54" s="8" t="s">
        <v>98</v>
      </c>
      <c r="C54" s="12" t="s">
        <v>99</v>
      </c>
      <c r="D54" s="12" t="s">
        <v>80</v>
      </c>
      <c r="E54" s="13" t="s">
        <v>521</v>
      </c>
      <c r="F54" s="12" t="s">
        <v>488</v>
      </c>
      <c r="G54" s="12" t="s">
        <v>516</v>
      </c>
      <c r="H54" s="14">
        <v>30.190756500000003</v>
      </c>
      <c r="I54" s="14">
        <v>0</v>
      </c>
      <c r="J54" s="14">
        <v>0</v>
      </c>
      <c r="K54" s="15">
        <v>30.190756500000003</v>
      </c>
      <c r="L54" t="e">
        <f>VLOOKUP(C54,[1]Arkusz1!$F$3:$N$234,9,0)</f>
        <v>#N/A</v>
      </c>
    </row>
    <row r="55" spans="1:12" x14ac:dyDescent="0.25">
      <c r="A55" s="33">
        <v>49</v>
      </c>
      <c r="B55" s="8" t="s">
        <v>100</v>
      </c>
      <c r="C55" s="12" t="s">
        <v>101</v>
      </c>
      <c r="D55" s="12" t="s">
        <v>80</v>
      </c>
      <c r="E55" s="13" t="s">
        <v>538</v>
      </c>
      <c r="F55" s="12" t="s">
        <v>488</v>
      </c>
      <c r="G55" s="12" t="s">
        <v>516</v>
      </c>
      <c r="H55" s="14">
        <v>2.9062965000000012</v>
      </c>
      <c r="I55" s="14">
        <v>0</v>
      </c>
      <c r="J55" s="14">
        <v>0</v>
      </c>
      <c r="K55" s="15">
        <v>2.9062965000000012</v>
      </c>
      <c r="L55" t="e">
        <f>VLOOKUP(C55,[1]Arkusz1!$F$3:$N$234,9,0)</f>
        <v>#N/A</v>
      </c>
    </row>
    <row r="56" spans="1:12" x14ac:dyDescent="0.25">
      <c r="A56" s="33">
        <v>50</v>
      </c>
      <c r="B56" s="8" t="s">
        <v>102</v>
      </c>
      <c r="C56" s="12" t="s">
        <v>103</v>
      </c>
      <c r="D56" s="12" t="s">
        <v>80</v>
      </c>
      <c r="E56" s="13" t="s">
        <v>541</v>
      </c>
      <c r="F56" s="12" t="s">
        <v>488</v>
      </c>
      <c r="G56" s="12" t="s">
        <v>516</v>
      </c>
      <c r="H56" s="14">
        <v>16.505081999999998</v>
      </c>
      <c r="I56" s="14">
        <v>0</v>
      </c>
      <c r="J56" s="14">
        <v>0</v>
      </c>
      <c r="K56" s="15">
        <v>16.505081999999998</v>
      </c>
      <c r="L56" t="e">
        <f>VLOOKUP(C56,[1]Arkusz1!$F$3:$N$234,9,0)</f>
        <v>#N/A</v>
      </c>
    </row>
    <row r="57" spans="1:12" x14ac:dyDescent="0.25">
      <c r="A57" s="33">
        <v>51</v>
      </c>
      <c r="B57" s="8" t="s">
        <v>104</v>
      </c>
      <c r="C57" s="12" t="s">
        <v>105</v>
      </c>
      <c r="D57" s="12" t="s">
        <v>80</v>
      </c>
      <c r="E57" s="13" t="s">
        <v>538</v>
      </c>
      <c r="F57" s="12" t="s">
        <v>488</v>
      </c>
      <c r="G57" s="12" t="s">
        <v>516</v>
      </c>
      <c r="H57" s="14">
        <v>3.1913190000000005</v>
      </c>
      <c r="I57" s="14">
        <v>0</v>
      </c>
      <c r="J57" s="14">
        <v>0</v>
      </c>
      <c r="K57" s="15">
        <v>3.1913190000000005</v>
      </c>
      <c r="L57" t="e">
        <f>VLOOKUP(C57,[1]Arkusz1!$F$3:$N$234,9,0)</f>
        <v>#N/A</v>
      </c>
    </row>
    <row r="58" spans="1:12" x14ac:dyDescent="0.25">
      <c r="A58" s="33">
        <v>52</v>
      </c>
      <c r="B58" s="8" t="s">
        <v>106</v>
      </c>
      <c r="C58" s="12" t="s">
        <v>107</v>
      </c>
      <c r="D58" s="12" t="s">
        <v>80</v>
      </c>
      <c r="E58" s="13" t="s">
        <v>533</v>
      </c>
      <c r="F58" s="12" t="s">
        <v>488</v>
      </c>
      <c r="G58" s="12" t="s">
        <v>516</v>
      </c>
      <c r="H58" s="14">
        <v>3.8681340000000017</v>
      </c>
      <c r="I58" s="14">
        <v>0</v>
      </c>
      <c r="J58" s="14">
        <v>0</v>
      </c>
      <c r="K58" s="15">
        <v>3.8681340000000017</v>
      </c>
      <c r="L58" t="e">
        <f>VLOOKUP(C58,[1]Arkusz1!$F$3:$N$234,9,0)</f>
        <v>#N/A</v>
      </c>
    </row>
    <row r="59" spans="1:12" x14ac:dyDescent="0.25">
      <c r="A59" s="33">
        <v>53</v>
      </c>
      <c r="B59" s="8" t="s">
        <v>556</v>
      </c>
      <c r="C59" s="12" t="s">
        <v>108</v>
      </c>
      <c r="D59" s="12" t="s">
        <v>80</v>
      </c>
      <c r="E59" s="13" t="s">
        <v>536</v>
      </c>
      <c r="F59" s="12" t="s">
        <v>488</v>
      </c>
      <c r="G59" s="12" t="s">
        <v>516</v>
      </c>
      <c r="H59" s="14">
        <v>16.860868500000009</v>
      </c>
      <c r="I59" s="14">
        <v>0</v>
      </c>
      <c r="J59" s="14">
        <v>0</v>
      </c>
      <c r="K59" s="15">
        <v>16.860868500000009</v>
      </c>
      <c r="L59" t="e">
        <f>VLOOKUP(C59,[1]Arkusz1!$F$3:$N$234,9,0)</f>
        <v>#N/A</v>
      </c>
    </row>
    <row r="60" spans="1:12" x14ac:dyDescent="0.25">
      <c r="A60" s="33">
        <v>54</v>
      </c>
      <c r="B60" s="8" t="s">
        <v>109</v>
      </c>
      <c r="C60" s="12" t="s">
        <v>110</v>
      </c>
      <c r="D60" s="12" t="s">
        <v>80</v>
      </c>
      <c r="E60" s="13" t="s">
        <v>535</v>
      </c>
      <c r="F60" s="12" t="s">
        <v>488</v>
      </c>
      <c r="G60" s="12" t="s">
        <v>516</v>
      </c>
      <c r="H60" s="14">
        <v>7.858239000000002</v>
      </c>
      <c r="I60" s="14">
        <v>0</v>
      </c>
      <c r="J60" s="14">
        <v>0</v>
      </c>
      <c r="K60" s="15">
        <v>7.858239000000002</v>
      </c>
      <c r="L60" t="e">
        <f>VLOOKUP(C60,[1]Arkusz1!$F$3:$N$234,9,0)</f>
        <v>#N/A</v>
      </c>
    </row>
    <row r="61" spans="1:12" x14ac:dyDescent="0.25">
      <c r="A61" s="33">
        <v>55</v>
      </c>
      <c r="B61" s="8" t="s">
        <v>111</v>
      </c>
      <c r="C61" s="12" t="s">
        <v>112</v>
      </c>
      <c r="D61" s="12" t="s">
        <v>80</v>
      </c>
      <c r="E61" s="13" t="s">
        <v>533</v>
      </c>
      <c r="F61" s="12" t="s">
        <v>488</v>
      </c>
      <c r="G61" s="12" t="s">
        <v>516</v>
      </c>
      <c r="H61" s="14">
        <v>4.9472730000000009</v>
      </c>
      <c r="I61" s="14">
        <v>0</v>
      </c>
      <c r="J61" s="14">
        <v>0</v>
      </c>
      <c r="K61" s="15">
        <v>4.9472730000000009</v>
      </c>
      <c r="L61" t="e">
        <f>VLOOKUP(C61,[1]Arkusz1!$F$3:$N$234,9,0)</f>
        <v>#N/A</v>
      </c>
    </row>
    <row r="62" spans="1:12" x14ac:dyDescent="0.25">
      <c r="A62" s="33">
        <v>56</v>
      </c>
      <c r="B62" s="8" t="s">
        <v>113</v>
      </c>
      <c r="C62" s="12" t="s">
        <v>114</v>
      </c>
      <c r="D62" s="12" t="s">
        <v>80</v>
      </c>
      <c r="E62" s="13" t="s">
        <v>523</v>
      </c>
      <c r="F62" s="12" t="s">
        <v>488</v>
      </c>
      <c r="G62" s="12" t="s">
        <v>516</v>
      </c>
      <c r="H62" s="14">
        <v>0</v>
      </c>
      <c r="I62" s="14">
        <v>0</v>
      </c>
      <c r="J62" s="14">
        <v>0</v>
      </c>
      <c r="K62" s="15">
        <v>0</v>
      </c>
      <c r="L62" t="e">
        <f>VLOOKUP(C62,[1]Arkusz1!$F$3:$N$234,9,0)</f>
        <v>#N/A</v>
      </c>
    </row>
    <row r="63" spans="1:12" x14ac:dyDescent="0.25">
      <c r="A63" s="33">
        <v>57</v>
      </c>
      <c r="B63" s="8" t="s">
        <v>115</v>
      </c>
      <c r="C63" s="12" t="s">
        <v>116</v>
      </c>
      <c r="D63" s="12" t="s">
        <v>80</v>
      </c>
      <c r="E63" s="13" t="s">
        <v>525</v>
      </c>
      <c r="F63" s="12" t="s">
        <v>488</v>
      </c>
      <c r="G63" s="12" t="s">
        <v>516</v>
      </c>
      <c r="H63" s="14">
        <v>3.8011005000000013</v>
      </c>
      <c r="I63" s="14">
        <v>0</v>
      </c>
      <c r="J63" s="14">
        <v>0</v>
      </c>
      <c r="K63" s="15">
        <v>3.8011005000000013</v>
      </c>
      <c r="L63" t="e">
        <f>VLOOKUP(C63,[1]Arkusz1!$F$3:$N$234,9,0)</f>
        <v>#N/A</v>
      </c>
    </row>
    <row r="64" spans="1:12" x14ac:dyDescent="0.25">
      <c r="A64" s="33">
        <v>58</v>
      </c>
      <c r="B64" s="8" t="s">
        <v>117</v>
      </c>
      <c r="C64" s="12" t="s">
        <v>118</v>
      </c>
      <c r="D64" s="12" t="s">
        <v>80</v>
      </c>
      <c r="E64" s="13" t="s">
        <v>526</v>
      </c>
      <c r="F64" s="12" t="s">
        <v>488</v>
      </c>
      <c r="G64" s="12" t="s">
        <v>516</v>
      </c>
      <c r="H64" s="14">
        <v>14.909574000000001</v>
      </c>
      <c r="I64" s="14">
        <v>0</v>
      </c>
      <c r="J64" s="14">
        <v>0</v>
      </c>
      <c r="K64" s="15">
        <v>14.909574000000001</v>
      </c>
      <c r="L64" t="e">
        <f>VLOOKUP(C64,[1]Arkusz1!$F$3:$N$234,9,0)</f>
        <v>#N/A</v>
      </c>
    </row>
    <row r="65" spans="1:12" x14ac:dyDescent="0.25">
      <c r="A65" s="33">
        <v>59</v>
      </c>
      <c r="B65" s="8" t="s">
        <v>119</v>
      </c>
      <c r="C65" s="12" t="s">
        <v>120</v>
      </c>
      <c r="D65" s="12" t="s">
        <v>80</v>
      </c>
      <c r="E65" s="13" t="s">
        <v>535</v>
      </c>
      <c r="F65" s="12" t="s">
        <v>488</v>
      </c>
      <c r="G65" s="12" t="s">
        <v>516</v>
      </c>
      <c r="H65" s="14">
        <v>4.1268989999999999</v>
      </c>
      <c r="I65" s="14">
        <v>0</v>
      </c>
      <c r="J65" s="14">
        <v>0</v>
      </c>
      <c r="K65" s="15">
        <v>4.1268989999999999</v>
      </c>
      <c r="L65" t="e">
        <f>VLOOKUP(C65,[1]Arkusz1!$F$3:$N$234,9,0)</f>
        <v>#N/A</v>
      </c>
    </row>
    <row r="66" spans="1:12" x14ac:dyDescent="0.25">
      <c r="A66" s="33">
        <v>60</v>
      </c>
      <c r="B66" s="8" t="s">
        <v>121</v>
      </c>
      <c r="C66" s="12" t="s">
        <v>122</v>
      </c>
      <c r="D66" s="12" t="s">
        <v>80</v>
      </c>
      <c r="E66" s="13" t="s">
        <v>517</v>
      </c>
      <c r="F66" s="12" t="s">
        <v>488</v>
      </c>
      <c r="G66" s="12" t="s">
        <v>516</v>
      </c>
      <c r="H66" s="14">
        <v>1.6894274999999999</v>
      </c>
      <c r="I66" s="14">
        <v>0</v>
      </c>
      <c r="J66" s="14">
        <v>0</v>
      </c>
      <c r="K66" s="15">
        <v>1.6894274999999999</v>
      </c>
      <c r="L66" t="e">
        <f>VLOOKUP(C66,[1]Arkusz1!$F$3:$N$234,9,0)</f>
        <v>#N/A</v>
      </c>
    </row>
    <row r="67" spans="1:12" x14ac:dyDescent="0.25">
      <c r="A67" s="33">
        <v>61</v>
      </c>
      <c r="B67" s="8" t="s">
        <v>123</v>
      </c>
      <c r="C67" s="12" t="s">
        <v>124</v>
      </c>
      <c r="D67" s="12" t="s">
        <v>80</v>
      </c>
      <c r="E67" s="13" t="s">
        <v>538</v>
      </c>
      <c r="F67" s="12" t="s">
        <v>488</v>
      </c>
      <c r="G67" s="12" t="s">
        <v>516</v>
      </c>
      <c r="H67" s="14">
        <v>1.9963365</v>
      </c>
      <c r="I67" s="14">
        <v>0</v>
      </c>
      <c r="J67" s="14">
        <v>0</v>
      </c>
      <c r="K67" s="15">
        <v>1.9963365</v>
      </c>
      <c r="L67" t="e">
        <f>VLOOKUP(C67,[1]Arkusz1!$F$3:$N$234,9,0)</f>
        <v>#N/A</v>
      </c>
    </row>
    <row r="68" spans="1:12" x14ac:dyDescent="0.25">
      <c r="A68" s="33">
        <v>62</v>
      </c>
      <c r="B68" s="8" t="s">
        <v>125</v>
      </c>
      <c r="C68" s="12" t="s">
        <v>126</v>
      </c>
      <c r="D68" s="12" t="s">
        <v>80</v>
      </c>
      <c r="E68" s="13" t="s">
        <v>538</v>
      </c>
      <c r="F68" s="12" t="s">
        <v>488</v>
      </c>
      <c r="G68" s="12" t="s">
        <v>516</v>
      </c>
      <c r="H68" s="14">
        <v>3.3337214999999993</v>
      </c>
      <c r="I68" s="14">
        <v>0</v>
      </c>
      <c r="J68" s="14">
        <v>0</v>
      </c>
      <c r="K68" s="15">
        <v>3.3337214999999993</v>
      </c>
      <c r="L68" t="e">
        <f>VLOOKUP(C68,[1]Arkusz1!$F$3:$N$234,9,0)</f>
        <v>#N/A</v>
      </c>
    </row>
    <row r="69" spans="1:12" x14ac:dyDescent="0.25">
      <c r="A69" s="33">
        <v>63</v>
      </c>
      <c r="B69" s="8" t="s">
        <v>127</v>
      </c>
      <c r="C69" s="12" t="s">
        <v>128</v>
      </c>
      <c r="D69" s="12" t="s">
        <v>80</v>
      </c>
      <c r="E69" s="13" t="s">
        <v>492</v>
      </c>
      <c r="F69" s="12" t="s">
        <v>488</v>
      </c>
      <c r="G69" s="12" t="s">
        <v>516</v>
      </c>
      <c r="H69" s="14">
        <v>3.4805339999999996</v>
      </c>
      <c r="I69" s="14">
        <v>0</v>
      </c>
      <c r="J69" s="14">
        <v>0</v>
      </c>
      <c r="K69" s="15">
        <v>3.4805339999999996</v>
      </c>
      <c r="L69" t="e">
        <f>VLOOKUP(C69,[1]Arkusz1!$F$3:$N$234,9,0)</f>
        <v>#N/A</v>
      </c>
    </row>
    <row r="70" spans="1:12" x14ac:dyDescent="0.25">
      <c r="A70" s="33">
        <v>64</v>
      </c>
      <c r="B70" s="8" t="s">
        <v>129</v>
      </c>
      <c r="C70" s="12" t="s">
        <v>130</v>
      </c>
      <c r="D70" s="12" t="s">
        <v>80</v>
      </c>
      <c r="E70" s="13" t="s">
        <v>523</v>
      </c>
      <c r="F70" s="12" t="s">
        <v>488</v>
      </c>
      <c r="G70" s="12" t="s">
        <v>524</v>
      </c>
      <c r="H70" s="14">
        <v>0</v>
      </c>
      <c r="I70" s="14">
        <v>0</v>
      </c>
      <c r="J70" s="14">
        <v>0</v>
      </c>
      <c r="K70" s="15">
        <v>0</v>
      </c>
      <c r="L70" t="e">
        <f>VLOOKUP(C70,[1]Arkusz1!$F$3:$N$234,9,0)</f>
        <v>#N/A</v>
      </c>
    </row>
    <row r="71" spans="1:12" x14ac:dyDescent="0.25">
      <c r="A71" s="33">
        <v>65</v>
      </c>
      <c r="B71" s="8" t="s">
        <v>131</v>
      </c>
      <c r="C71" s="12" t="s">
        <v>132</v>
      </c>
      <c r="D71" s="12" t="s">
        <v>80</v>
      </c>
      <c r="E71" s="13" t="s">
        <v>523</v>
      </c>
      <c r="F71" s="12" t="s">
        <v>488</v>
      </c>
      <c r="G71" s="12" t="s">
        <v>516</v>
      </c>
      <c r="H71" s="14">
        <v>0</v>
      </c>
      <c r="I71" s="14">
        <v>0</v>
      </c>
      <c r="J71" s="14">
        <v>0</v>
      </c>
      <c r="K71" s="15">
        <v>0</v>
      </c>
      <c r="L71" t="e">
        <f>VLOOKUP(C71,[1]Arkusz1!$F$3:$N$234,9,0)</f>
        <v>#N/A</v>
      </c>
    </row>
    <row r="72" spans="1:12" x14ac:dyDescent="0.25">
      <c r="A72" s="33">
        <v>66</v>
      </c>
      <c r="B72" s="8" t="s">
        <v>133</v>
      </c>
      <c r="C72" s="12" t="s">
        <v>134</v>
      </c>
      <c r="D72" s="12" t="s">
        <v>80</v>
      </c>
      <c r="E72" s="13" t="s">
        <v>517</v>
      </c>
      <c r="F72" s="12" t="s">
        <v>488</v>
      </c>
      <c r="G72" s="12" t="s">
        <v>516</v>
      </c>
      <c r="H72" s="14">
        <v>3.441499499999999</v>
      </c>
      <c r="I72" s="14">
        <v>0</v>
      </c>
      <c r="J72" s="14">
        <v>0</v>
      </c>
      <c r="K72" s="15">
        <v>3.441499499999999</v>
      </c>
      <c r="L72" t="e">
        <f>VLOOKUP(C72,[1]Arkusz1!$F$3:$N$234,9,0)</f>
        <v>#N/A</v>
      </c>
    </row>
    <row r="73" spans="1:12" x14ac:dyDescent="0.25">
      <c r="A73" s="33">
        <v>67</v>
      </c>
      <c r="B73" s="8" t="s">
        <v>135</v>
      </c>
      <c r="C73" s="12" t="s">
        <v>136</v>
      </c>
      <c r="D73" s="12" t="s">
        <v>80</v>
      </c>
      <c r="E73" s="13" t="s">
        <v>533</v>
      </c>
      <c r="F73" s="12" t="s">
        <v>488</v>
      </c>
      <c r="G73" s="12" t="s">
        <v>516</v>
      </c>
      <c r="H73" s="14">
        <v>4.0858754999999993</v>
      </c>
      <c r="I73" s="14">
        <v>0</v>
      </c>
      <c r="J73" s="14">
        <v>0</v>
      </c>
      <c r="K73" s="15">
        <v>4.0858754999999993</v>
      </c>
      <c r="L73" t="e">
        <f>VLOOKUP(C73,[1]Arkusz1!$F$3:$N$234,9,0)</f>
        <v>#N/A</v>
      </c>
    </row>
    <row r="74" spans="1:12" x14ac:dyDescent="0.25">
      <c r="A74" s="33">
        <v>68</v>
      </c>
      <c r="B74" s="8" t="s">
        <v>137</v>
      </c>
      <c r="C74" s="12" t="s">
        <v>138</v>
      </c>
      <c r="D74" s="12" t="s">
        <v>80</v>
      </c>
      <c r="E74" s="13" t="s">
        <v>528</v>
      </c>
      <c r="F74" s="12" t="s">
        <v>488</v>
      </c>
      <c r="G74" s="12" t="s">
        <v>516</v>
      </c>
      <c r="H74" s="14">
        <v>8.0029020000000006</v>
      </c>
      <c r="I74" s="14">
        <v>0</v>
      </c>
      <c r="J74" s="14">
        <v>0</v>
      </c>
      <c r="K74" s="15">
        <v>8.0029020000000006</v>
      </c>
      <c r="L74" t="e">
        <f>VLOOKUP(C74,[1]Arkusz1!$F$3:$N$234,9,0)</f>
        <v>#N/A</v>
      </c>
    </row>
    <row r="75" spans="1:12" x14ac:dyDescent="0.25">
      <c r="A75" s="33">
        <v>69</v>
      </c>
      <c r="B75" s="8" t="s">
        <v>139</v>
      </c>
      <c r="C75" s="12" t="s">
        <v>140</v>
      </c>
      <c r="D75" s="12" t="s">
        <v>80</v>
      </c>
      <c r="E75" s="13" t="s">
        <v>528</v>
      </c>
      <c r="F75" s="12" t="s">
        <v>488</v>
      </c>
      <c r="G75" s="12" t="s">
        <v>516</v>
      </c>
      <c r="H75" s="14">
        <v>8.4121230000000011</v>
      </c>
      <c r="I75" s="14">
        <v>0</v>
      </c>
      <c r="J75" s="14">
        <v>0</v>
      </c>
      <c r="K75" s="15">
        <v>8.4121230000000011</v>
      </c>
      <c r="L75" t="e">
        <f>VLOOKUP(C75,[1]Arkusz1!$F$3:$N$234,9,0)</f>
        <v>#N/A</v>
      </c>
    </row>
    <row r="76" spans="1:12" x14ac:dyDescent="0.25">
      <c r="A76" s="33">
        <v>70</v>
      </c>
      <c r="B76" s="8" t="s">
        <v>141</v>
      </c>
      <c r="C76" s="12" t="s">
        <v>142</v>
      </c>
      <c r="D76" s="12" t="s">
        <v>80</v>
      </c>
      <c r="E76" s="13" t="s">
        <v>550</v>
      </c>
      <c r="F76" s="12" t="s">
        <v>488</v>
      </c>
      <c r="G76" s="12" t="s">
        <v>516</v>
      </c>
      <c r="H76" s="14">
        <v>8.5527930000000012</v>
      </c>
      <c r="I76" s="14">
        <v>0</v>
      </c>
      <c r="J76" s="14">
        <v>0</v>
      </c>
      <c r="K76" s="15">
        <v>8.5527930000000012</v>
      </c>
      <c r="L76" t="e">
        <f>VLOOKUP(C76,[1]Arkusz1!$F$3:$N$234,9,0)</f>
        <v>#N/A</v>
      </c>
    </row>
    <row r="77" spans="1:12" x14ac:dyDescent="0.25">
      <c r="A77" s="33">
        <v>71</v>
      </c>
      <c r="B77" s="8" t="s">
        <v>143</v>
      </c>
      <c r="C77" s="12" t="s">
        <v>144</v>
      </c>
      <c r="D77" s="12" t="s">
        <v>80</v>
      </c>
      <c r="E77" s="13" t="s">
        <v>528</v>
      </c>
      <c r="F77" s="12" t="s">
        <v>488</v>
      </c>
      <c r="G77" s="12" t="s">
        <v>516</v>
      </c>
      <c r="H77" s="14">
        <v>6.8908305000000034</v>
      </c>
      <c r="I77" s="14">
        <v>0</v>
      </c>
      <c r="J77" s="14">
        <v>0</v>
      </c>
      <c r="K77" s="15">
        <v>6.8908305000000034</v>
      </c>
      <c r="L77" t="e">
        <f>VLOOKUP(C77,[1]Arkusz1!$F$3:$N$234,9,0)</f>
        <v>#N/A</v>
      </c>
    </row>
    <row r="78" spans="1:12" x14ac:dyDescent="0.25">
      <c r="A78" s="33">
        <v>72</v>
      </c>
      <c r="B78" s="8" t="s">
        <v>145</v>
      </c>
      <c r="C78" s="12" t="s">
        <v>146</v>
      </c>
      <c r="D78" s="12" t="s">
        <v>80</v>
      </c>
      <c r="E78" s="13" t="s">
        <v>538</v>
      </c>
      <c r="F78" s="12" t="s">
        <v>488</v>
      </c>
      <c r="G78" s="12" t="s">
        <v>516</v>
      </c>
      <c r="H78" s="14">
        <v>2.7348210000000002</v>
      </c>
      <c r="I78" s="14">
        <v>0</v>
      </c>
      <c r="J78" s="14">
        <v>0</v>
      </c>
      <c r="K78" s="15">
        <v>2.7348210000000002</v>
      </c>
      <c r="L78" t="e">
        <f>VLOOKUP(C78,[1]Arkusz1!$F$3:$N$234,9,0)</f>
        <v>#N/A</v>
      </c>
    </row>
    <row r="79" spans="1:12" x14ac:dyDescent="0.25">
      <c r="A79" s="33">
        <v>73</v>
      </c>
      <c r="B79" s="8" t="s">
        <v>147</v>
      </c>
      <c r="C79" s="12" t="s">
        <v>148</v>
      </c>
      <c r="D79" s="12" t="s">
        <v>80</v>
      </c>
      <c r="E79" s="13" t="s">
        <v>533</v>
      </c>
      <c r="F79" s="12" t="s">
        <v>488</v>
      </c>
      <c r="G79" s="12" t="s">
        <v>516</v>
      </c>
      <c r="H79" s="14">
        <v>4.0446720000000003</v>
      </c>
      <c r="I79" s="14">
        <v>0</v>
      </c>
      <c r="J79" s="14">
        <v>0</v>
      </c>
      <c r="K79" s="15">
        <v>4.0446720000000003</v>
      </c>
      <c r="L79" t="e">
        <f>VLOOKUP(C79,[1]Arkusz1!$F$3:$N$234,9,0)</f>
        <v>#N/A</v>
      </c>
    </row>
    <row r="80" spans="1:12" x14ac:dyDescent="0.25">
      <c r="A80" s="33">
        <v>74</v>
      </c>
      <c r="B80" s="8" t="s">
        <v>149</v>
      </c>
      <c r="C80" s="12" t="s">
        <v>150</v>
      </c>
      <c r="D80" s="12" t="s">
        <v>80</v>
      </c>
      <c r="E80" s="13" t="s">
        <v>492</v>
      </c>
      <c r="F80" s="12" t="s">
        <v>488</v>
      </c>
      <c r="G80" s="12" t="s">
        <v>516</v>
      </c>
      <c r="H80" s="14">
        <v>21.478657500000018</v>
      </c>
      <c r="I80" s="14">
        <v>0</v>
      </c>
      <c r="J80" s="14">
        <v>0</v>
      </c>
      <c r="K80" s="15">
        <v>21.478657500000018</v>
      </c>
      <c r="L80" t="e">
        <f>VLOOKUP(C80,[1]Arkusz1!$F$3:$N$234,9,0)</f>
        <v>#N/A</v>
      </c>
    </row>
    <row r="81" spans="1:12" x14ac:dyDescent="0.25">
      <c r="A81" s="33">
        <v>75</v>
      </c>
      <c r="B81" s="8" t="s">
        <v>151</v>
      </c>
      <c r="C81" s="12" t="s">
        <v>152</v>
      </c>
      <c r="D81" s="12" t="s">
        <v>80</v>
      </c>
      <c r="E81" s="13" t="s">
        <v>538</v>
      </c>
      <c r="F81" s="12" t="s">
        <v>488</v>
      </c>
      <c r="G81" s="12" t="s">
        <v>516</v>
      </c>
      <c r="H81" s="14">
        <v>1.7111130000000001</v>
      </c>
      <c r="I81" s="14">
        <v>0</v>
      </c>
      <c r="J81" s="14">
        <v>0</v>
      </c>
      <c r="K81" s="15">
        <v>1.7111130000000001</v>
      </c>
      <c r="L81" t="e">
        <f>VLOOKUP(C81,[1]Arkusz1!$F$3:$N$234,9,0)</f>
        <v>#N/A</v>
      </c>
    </row>
    <row r="82" spans="1:12" x14ac:dyDescent="0.25">
      <c r="A82" s="33">
        <v>76</v>
      </c>
      <c r="B82" s="8" t="s">
        <v>153</v>
      </c>
      <c r="C82" s="12" t="s">
        <v>154</v>
      </c>
      <c r="D82" s="12" t="s">
        <v>80</v>
      </c>
      <c r="E82" s="13" t="s">
        <v>530</v>
      </c>
      <c r="F82" s="12" t="s">
        <v>488</v>
      </c>
      <c r="G82" s="12" t="s">
        <v>516</v>
      </c>
      <c r="H82" s="14">
        <v>15.139352999999982</v>
      </c>
      <c r="I82" s="14">
        <v>0</v>
      </c>
      <c r="J82" s="14">
        <v>0</v>
      </c>
      <c r="K82" s="15">
        <v>15.139352999999982</v>
      </c>
      <c r="L82" t="e">
        <f>VLOOKUP(C82,[1]Arkusz1!$F$3:$N$234,9,0)</f>
        <v>#N/A</v>
      </c>
    </row>
    <row r="83" spans="1:12" x14ac:dyDescent="0.25">
      <c r="A83" s="33">
        <v>77</v>
      </c>
      <c r="B83" s="8" t="s">
        <v>155</v>
      </c>
      <c r="C83" s="12" t="s">
        <v>156</v>
      </c>
      <c r="D83" s="12" t="s">
        <v>80</v>
      </c>
      <c r="E83" s="13" t="s">
        <v>546</v>
      </c>
      <c r="F83" s="12" t="s">
        <v>488</v>
      </c>
      <c r="G83" s="12" t="s">
        <v>516</v>
      </c>
      <c r="H83" s="14">
        <v>8.7027090000000005</v>
      </c>
      <c r="I83" s="14">
        <v>0</v>
      </c>
      <c r="J83" s="14">
        <v>0</v>
      </c>
      <c r="K83" s="15">
        <v>8.7027090000000005</v>
      </c>
      <c r="L83" t="e">
        <f>VLOOKUP(C83,[1]Arkusz1!$F$3:$N$234,9,0)</f>
        <v>#N/A</v>
      </c>
    </row>
    <row r="84" spans="1:12" x14ac:dyDescent="0.25">
      <c r="A84" s="33">
        <v>78</v>
      </c>
      <c r="B84" s="8" t="s">
        <v>157</v>
      </c>
      <c r="C84" s="12" t="s">
        <v>158</v>
      </c>
      <c r="D84" s="12" t="s">
        <v>80</v>
      </c>
      <c r="E84" s="13" t="s">
        <v>538</v>
      </c>
      <c r="F84" s="12" t="s">
        <v>488</v>
      </c>
      <c r="G84" s="12" t="s">
        <v>516</v>
      </c>
      <c r="H84" s="14">
        <v>2.5930905000000015</v>
      </c>
      <c r="I84" s="14">
        <v>0</v>
      </c>
      <c r="J84" s="14">
        <v>0</v>
      </c>
      <c r="K84" s="15">
        <v>2.5930905000000015</v>
      </c>
      <c r="L84" t="e">
        <f>VLOOKUP(C84,[1]Arkusz1!$F$3:$N$234,9,0)</f>
        <v>#N/A</v>
      </c>
    </row>
    <row r="85" spans="1:12" x14ac:dyDescent="0.25">
      <c r="A85" s="33">
        <v>79</v>
      </c>
      <c r="B85" s="8" t="s">
        <v>159</v>
      </c>
      <c r="C85" s="12" t="s">
        <v>160</v>
      </c>
      <c r="D85" s="12" t="s">
        <v>80</v>
      </c>
      <c r="E85" s="13" t="s">
        <v>537</v>
      </c>
      <c r="F85" s="12" t="s">
        <v>488</v>
      </c>
      <c r="G85" s="12" t="s">
        <v>516</v>
      </c>
      <c r="H85" s="14">
        <v>8.2449674999999942</v>
      </c>
      <c r="I85" s="14">
        <v>0</v>
      </c>
      <c r="J85" s="14">
        <v>0</v>
      </c>
      <c r="K85" s="15">
        <v>8.2449674999999942</v>
      </c>
      <c r="L85" t="e">
        <f>VLOOKUP(C85,[1]Arkusz1!$F$3:$N$234,9,0)</f>
        <v>#N/A</v>
      </c>
    </row>
    <row r="86" spans="1:12" x14ac:dyDescent="0.25">
      <c r="A86" s="33">
        <v>80</v>
      </c>
      <c r="B86" s="8" t="s">
        <v>161</v>
      </c>
      <c r="C86" s="12" t="s">
        <v>162</v>
      </c>
      <c r="D86" s="12" t="s">
        <v>80</v>
      </c>
      <c r="E86" s="13" t="s">
        <v>538</v>
      </c>
      <c r="F86" s="12" t="s">
        <v>488</v>
      </c>
      <c r="G86" s="12" t="s">
        <v>516</v>
      </c>
      <c r="H86" s="14">
        <v>3.8524785000000019</v>
      </c>
      <c r="I86" s="14">
        <v>0</v>
      </c>
      <c r="J86" s="14">
        <v>0</v>
      </c>
      <c r="K86" s="15">
        <v>3.8524785000000019</v>
      </c>
      <c r="L86" t="e">
        <f>VLOOKUP(C86,[1]Arkusz1!$F$3:$N$234,9,0)</f>
        <v>#N/A</v>
      </c>
    </row>
    <row r="87" spans="1:12" x14ac:dyDescent="0.25">
      <c r="A87" s="33">
        <v>81</v>
      </c>
      <c r="B87" s="8" t="s">
        <v>163</v>
      </c>
      <c r="C87" s="12" t="s">
        <v>164</v>
      </c>
      <c r="D87" s="12" t="s">
        <v>80</v>
      </c>
      <c r="E87" s="13" t="s">
        <v>545</v>
      </c>
      <c r="F87" s="12" t="s">
        <v>488</v>
      </c>
      <c r="G87" s="12" t="s">
        <v>516</v>
      </c>
      <c r="H87" s="14">
        <v>10.137842999999997</v>
      </c>
      <c r="I87" s="14">
        <v>0</v>
      </c>
      <c r="J87" s="14">
        <v>0</v>
      </c>
      <c r="K87" s="15">
        <v>10.137842999999997</v>
      </c>
      <c r="L87" t="e">
        <f>VLOOKUP(C87,[1]Arkusz1!$F$3:$N$234,9,0)</f>
        <v>#N/A</v>
      </c>
    </row>
    <row r="88" spans="1:12" x14ac:dyDescent="0.25">
      <c r="A88" s="33">
        <v>82</v>
      </c>
      <c r="B88" s="8" t="s">
        <v>165</v>
      </c>
      <c r="C88" s="12" t="s">
        <v>166</v>
      </c>
      <c r="D88" s="12" t="s">
        <v>80</v>
      </c>
      <c r="E88" s="13" t="s">
        <v>533</v>
      </c>
      <c r="F88" s="12" t="s">
        <v>488</v>
      </c>
      <c r="G88" s="12" t="s">
        <v>516</v>
      </c>
      <c r="H88" s="14">
        <v>4.804941000000003</v>
      </c>
      <c r="I88" s="14">
        <v>0</v>
      </c>
      <c r="J88" s="14">
        <v>0</v>
      </c>
      <c r="K88" s="15">
        <v>4.804941000000003</v>
      </c>
      <c r="L88" t="e">
        <f>VLOOKUP(C88,[1]Arkusz1!$F$3:$N$234,9,0)</f>
        <v>#N/A</v>
      </c>
    </row>
    <row r="89" spans="1:12" x14ac:dyDescent="0.25">
      <c r="A89" s="33">
        <v>83</v>
      </c>
      <c r="B89" s="8" t="s">
        <v>167</v>
      </c>
      <c r="C89" s="12" t="s">
        <v>168</v>
      </c>
      <c r="D89" s="12" t="s">
        <v>80</v>
      </c>
      <c r="E89" s="13" t="s">
        <v>537</v>
      </c>
      <c r="F89" s="12" t="s">
        <v>488</v>
      </c>
      <c r="G89" s="12" t="s">
        <v>516</v>
      </c>
      <c r="H89" s="14">
        <v>3.2953739999999989</v>
      </c>
      <c r="I89" s="14">
        <v>0</v>
      </c>
      <c r="J89" s="14">
        <v>0</v>
      </c>
      <c r="K89" s="15">
        <v>3.2953739999999989</v>
      </c>
      <c r="L89" t="e">
        <f>VLOOKUP(C89,[1]Arkusz1!$F$3:$N$234,9,0)</f>
        <v>#N/A</v>
      </c>
    </row>
    <row r="90" spans="1:12" x14ac:dyDescent="0.25">
      <c r="A90" s="33">
        <v>84</v>
      </c>
      <c r="B90" s="8" t="s">
        <v>169</v>
      </c>
      <c r="C90" s="12" t="s">
        <v>170</v>
      </c>
      <c r="D90" s="12" t="s">
        <v>80</v>
      </c>
      <c r="E90" s="13" t="s">
        <v>538</v>
      </c>
      <c r="F90" s="12" t="s">
        <v>488</v>
      </c>
      <c r="G90" s="12" t="s">
        <v>516</v>
      </c>
      <c r="H90" s="14">
        <v>0.65956200000000009</v>
      </c>
      <c r="I90" s="14">
        <v>0</v>
      </c>
      <c r="J90" s="14">
        <v>0</v>
      </c>
      <c r="K90" s="15">
        <v>0.65956200000000009</v>
      </c>
      <c r="L90" t="e">
        <f>VLOOKUP(C90,[1]Arkusz1!$F$3:$N$234,9,0)</f>
        <v>#N/A</v>
      </c>
    </row>
    <row r="91" spans="1:12" x14ac:dyDescent="0.25">
      <c r="A91" s="33">
        <v>85</v>
      </c>
      <c r="B91" s="8" t="s">
        <v>171</v>
      </c>
      <c r="C91" s="12" t="s">
        <v>172</v>
      </c>
      <c r="D91" s="12" t="s">
        <v>80</v>
      </c>
      <c r="E91" s="13" t="s">
        <v>528</v>
      </c>
      <c r="F91" s="12" t="s">
        <v>488</v>
      </c>
      <c r="G91" s="12" t="s">
        <v>516</v>
      </c>
      <c r="H91" s="14">
        <v>1.8381554999999998</v>
      </c>
      <c r="I91" s="14">
        <v>0</v>
      </c>
      <c r="J91" s="14">
        <v>0</v>
      </c>
      <c r="K91" s="15">
        <v>1.8381554999999998</v>
      </c>
      <c r="L91" t="e">
        <f>VLOOKUP(C91,[1]Arkusz1!$F$3:$N$234,9,0)</f>
        <v>#N/A</v>
      </c>
    </row>
    <row r="92" spans="1:12" x14ac:dyDescent="0.25">
      <c r="A92" s="33">
        <v>86</v>
      </c>
      <c r="B92" s="8" t="s">
        <v>173</v>
      </c>
      <c r="C92" s="12" t="s">
        <v>174</v>
      </c>
      <c r="D92" s="12" t="s">
        <v>80</v>
      </c>
      <c r="E92" s="13" t="s">
        <v>532</v>
      </c>
      <c r="F92" s="12" t="s">
        <v>488</v>
      </c>
      <c r="G92" s="12" t="s">
        <v>516</v>
      </c>
      <c r="H92" s="14">
        <v>2.7513014999999985</v>
      </c>
      <c r="I92" s="14">
        <v>0</v>
      </c>
      <c r="J92" s="14">
        <v>0</v>
      </c>
      <c r="K92" s="15">
        <v>2.7513014999999985</v>
      </c>
      <c r="L92" t="e">
        <f>VLOOKUP(C92,[1]Arkusz1!$F$3:$N$234,9,0)</f>
        <v>#N/A</v>
      </c>
    </row>
    <row r="93" spans="1:12" x14ac:dyDescent="0.25">
      <c r="A93" s="33">
        <v>87</v>
      </c>
      <c r="B93" s="8" t="s">
        <v>175</v>
      </c>
      <c r="C93" s="12" t="s">
        <v>176</v>
      </c>
      <c r="D93" s="12" t="s">
        <v>80</v>
      </c>
      <c r="E93" s="13" t="s">
        <v>538</v>
      </c>
      <c r="F93" s="12" t="s">
        <v>488</v>
      </c>
      <c r="G93" s="12" t="s">
        <v>516</v>
      </c>
      <c r="H93" s="14">
        <v>3.0966029999999996</v>
      </c>
      <c r="I93" s="14">
        <v>0</v>
      </c>
      <c r="J93" s="14">
        <v>0</v>
      </c>
      <c r="K93" s="15">
        <v>3.0966029999999996</v>
      </c>
      <c r="L93" t="e">
        <f>VLOOKUP(C93,[1]Arkusz1!$F$3:$N$234,9,0)</f>
        <v>#N/A</v>
      </c>
    </row>
    <row r="94" spans="1:12" x14ac:dyDescent="0.25">
      <c r="A94" s="33">
        <v>88</v>
      </c>
      <c r="B94" s="8" t="s">
        <v>177</v>
      </c>
      <c r="C94" s="12" t="s">
        <v>178</v>
      </c>
      <c r="D94" s="12" t="s">
        <v>80</v>
      </c>
      <c r="E94" s="13" t="s">
        <v>538</v>
      </c>
      <c r="F94" s="12" t="s">
        <v>488</v>
      </c>
      <c r="G94" s="12" t="s">
        <v>516</v>
      </c>
      <c r="H94" s="14">
        <v>11.913725999999995</v>
      </c>
      <c r="I94" s="14">
        <v>0</v>
      </c>
      <c r="J94" s="14">
        <v>0</v>
      </c>
      <c r="K94" s="15">
        <v>11.913725999999995</v>
      </c>
      <c r="L94" t="e">
        <f>VLOOKUP(C94,[1]Arkusz1!$F$3:$N$234,9,0)</f>
        <v>#N/A</v>
      </c>
    </row>
    <row r="95" spans="1:12" x14ac:dyDescent="0.25">
      <c r="A95" s="33">
        <v>89</v>
      </c>
      <c r="B95" s="8" t="s">
        <v>179</v>
      </c>
      <c r="C95" s="12" t="s">
        <v>180</v>
      </c>
      <c r="D95" s="12" t="s">
        <v>80</v>
      </c>
      <c r="E95" s="13" t="s">
        <v>538</v>
      </c>
      <c r="F95" s="12" t="s">
        <v>488</v>
      </c>
      <c r="G95" s="12" t="s">
        <v>516</v>
      </c>
      <c r="H95" s="14">
        <v>1.7109150000000009</v>
      </c>
      <c r="I95" s="14">
        <v>0</v>
      </c>
      <c r="J95" s="14">
        <v>0</v>
      </c>
      <c r="K95" s="15">
        <v>1.7109150000000009</v>
      </c>
      <c r="L95" t="e">
        <f>VLOOKUP(C95,[1]Arkusz1!$F$3:$N$234,9,0)</f>
        <v>#N/A</v>
      </c>
    </row>
    <row r="96" spans="1:12" x14ac:dyDescent="0.25">
      <c r="A96" s="33">
        <v>90</v>
      </c>
      <c r="B96" s="8" t="s">
        <v>181</v>
      </c>
      <c r="C96" s="12" t="s">
        <v>182</v>
      </c>
      <c r="D96" s="12" t="s">
        <v>80</v>
      </c>
      <c r="E96" s="13" t="s">
        <v>538</v>
      </c>
      <c r="F96" s="12" t="s">
        <v>488</v>
      </c>
      <c r="G96" s="12" t="s">
        <v>516</v>
      </c>
      <c r="H96" s="14">
        <v>4.1397314999999999</v>
      </c>
      <c r="I96" s="14">
        <v>0</v>
      </c>
      <c r="J96" s="14">
        <v>0</v>
      </c>
      <c r="K96" s="15">
        <v>4.1397314999999999</v>
      </c>
      <c r="L96" t="e">
        <f>VLOOKUP(C96,[1]Arkusz1!$F$3:$N$234,9,0)</f>
        <v>#N/A</v>
      </c>
    </row>
    <row r="97" spans="1:12" x14ac:dyDescent="0.25">
      <c r="A97" s="33">
        <v>91</v>
      </c>
      <c r="B97" s="8" t="s">
        <v>183</v>
      </c>
      <c r="C97" s="12" t="s">
        <v>184</v>
      </c>
      <c r="D97" s="12" t="s">
        <v>80</v>
      </c>
      <c r="E97" s="13" t="s">
        <v>533</v>
      </c>
      <c r="F97" s="12" t="s">
        <v>488</v>
      </c>
      <c r="G97" s="12" t="s">
        <v>516</v>
      </c>
      <c r="H97" s="14">
        <v>10.500625500000002</v>
      </c>
      <c r="I97" s="14">
        <v>0</v>
      </c>
      <c r="J97" s="14">
        <v>0</v>
      </c>
      <c r="K97" s="15">
        <v>10.500625500000002</v>
      </c>
      <c r="L97" t="e">
        <f>VLOOKUP(C97,[1]Arkusz1!$F$3:$N$234,9,0)</f>
        <v>#N/A</v>
      </c>
    </row>
    <row r="98" spans="1:12" x14ac:dyDescent="0.25">
      <c r="A98" s="33">
        <v>92</v>
      </c>
      <c r="B98" s="8" t="s">
        <v>185</v>
      </c>
      <c r="C98" s="12" t="s">
        <v>186</v>
      </c>
      <c r="D98" s="12" t="s">
        <v>80</v>
      </c>
      <c r="E98" s="13" t="s">
        <v>528</v>
      </c>
      <c r="F98" s="12" t="s">
        <v>488</v>
      </c>
      <c r="G98" s="12" t="s">
        <v>516</v>
      </c>
      <c r="H98" s="14">
        <v>3.2110455000000004</v>
      </c>
      <c r="I98" s="14">
        <v>0</v>
      </c>
      <c r="J98" s="14">
        <v>0</v>
      </c>
      <c r="K98" s="15">
        <v>3.2110455000000004</v>
      </c>
      <c r="L98" t="e">
        <f>VLOOKUP(C98,[1]Arkusz1!$F$3:$N$234,9,0)</f>
        <v>#N/A</v>
      </c>
    </row>
    <row r="99" spans="1:12" x14ac:dyDescent="0.25">
      <c r="A99" s="33">
        <v>93</v>
      </c>
      <c r="B99" s="8" t="s">
        <v>187</v>
      </c>
      <c r="C99" s="12" t="s">
        <v>188</v>
      </c>
      <c r="D99" s="12" t="s">
        <v>80</v>
      </c>
      <c r="E99" s="13" t="s">
        <v>527</v>
      </c>
      <c r="F99" s="12" t="s">
        <v>488</v>
      </c>
      <c r="G99" s="12" t="s">
        <v>516</v>
      </c>
      <c r="H99" s="14">
        <v>41.403712499999969</v>
      </c>
      <c r="I99" s="14">
        <v>0</v>
      </c>
      <c r="J99" s="14">
        <v>0</v>
      </c>
      <c r="K99" s="15">
        <v>41.403712499999969</v>
      </c>
      <c r="L99" t="e">
        <f>VLOOKUP(C99,[1]Arkusz1!$F$3:$N$234,9,0)</f>
        <v>#N/A</v>
      </c>
    </row>
    <row r="100" spans="1:12" x14ac:dyDescent="0.25">
      <c r="A100" s="33">
        <v>94</v>
      </c>
      <c r="B100" s="8" t="s">
        <v>189</v>
      </c>
      <c r="C100" s="12" t="s">
        <v>190</v>
      </c>
      <c r="D100" s="12" t="s">
        <v>80</v>
      </c>
      <c r="E100" s="13" t="s">
        <v>538</v>
      </c>
      <c r="F100" s="12" t="s">
        <v>488</v>
      </c>
      <c r="G100" s="12" t="s">
        <v>516</v>
      </c>
      <c r="H100" s="14">
        <v>0.46309500000000003</v>
      </c>
      <c r="I100" s="14">
        <v>0</v>
      </c>
      <c r="J100" s="14">
        <v>0</v>
      </c>
      <c r="K100" s="15">
        <v>0.46309500000000003</v>
      </c>
      <c r="L100" t="e">
        <f>VLOOKUP(C100,[1]Arkusz1!$F$3:$N$234,9,0)</f>
        <v>#N/A</v>
      </c>
    </row>
    <row r="101" spans="1:12" x14ac:dyDescent="0.25">
      <c r="A101" s="33">
        <v>95</v>
      </c>
      <c r="B101" s="9" t="s">
        <v>191</v>
      </c>
      <c r="C101" s="16" t="s">
        <v>544</v>
      </c>
      <c r="D101" s="12" t="s">
        <v>80</v>
      </c>
      <c r="E101" s="13" t="s">
        <v>538</v>
      </c>
      <c r="F101" s="12" t="s">
        <v>488</v>
      </c>
      <c r="G101" s="12" t="s">
        <v>516</v>
      </c>
      <c r="H101" s="10">
        <v>1.8070725000000016</v>
      </c>
      <c r="I101" s="10">
        <v>0</v>
      </c>
      <c r="J101" s="10">
        <v>0</v>
      </c>
      <c r="K101" s="11">
        <v>1.8070725000000016</v>
      </c>
      <c r="L101" t="e">
        <f>VLOOKUP(C101,[1]Arkusz1!$F$3:$N$234,9,0)</f>
        <v>#N/A</v>
      </c>
    </row>
    <row r="102" spans="1:12" x14ac:dyDescent="0.25">
      <c r="A102" s="33">
        <v>96</v>
      </c>
      <c r="B102" s="8" t="s">
        <v>192</v>
      </c>
      <c r="C102" s="12" t="s">
        <v>193</v>
      </c>
      <c r="D102" s="12" t="s">
        <v>80</v>
      </c>
      <c r="E102" s="13" t="s">
        <v>538</v>
      </c>
      <c r="F102" s="12" t="s">
        <v>488</v>
      </c>
      <c r="G102" s="12" t="s">
        <v>516</v>
      </c>
      <c r="H102" s="14">
        <v>2.3422785000000035</v>
      </c>
      <c r="I102" s="14">
        <v>0</v>
      </c>
      <c r="J102" s="14">
        <v>0</v>
      </c>
      <c r="K102" s="15">
        <v>2.3422785000000035</v>
      </c>
      <c r="L102" t="e">
        <f>VLOOKUP(C102,[1]Arkusz1!$F$3:$N$234,9,0)</f>
        <v>#N/A</v>
      </c>
    </row>
    <row r="103" spans="1:12" x14ac:dyDescent="0.25">
      <c r="A103" s="33">
        <v>97</v>
      </c>
      <c r="B103" s="8" t="s">
        <v>194</v>
      </c>
      <c r="C103" s="12" t="s">
        <v>195</v>
      </c>
      <c r="D103" s="12" t="s">
        <v>80</v>
      </c>
      <c r="E103" s="13" t="s">
        <v>521</v>
      </c>
      <c r="F103" s="12" t="s">
        <v>488</v>
      </c>
      <c r="G103" s="12" t="s">
        <v>516</v>
      </c>
      <c r="H103" s="14">
        <v>4.6885034999999995</v>
      </c>
      <c r="I103" s="14">
        <v>0</v>
      </c>
      <c r="J103" s="14">
        <v>0</v>
      </c>
      <c r="K103" s="15">
        <v>4.6885034999999995</v>
      </c>
      <c r="L103" t="e">
        <f>VLOOKUP(C103,[1]Arkusz1!$F$3:$N$234,9,0)</f>
        <v>#N/A</v>
      </c>
    </row>
    <row r="104" spans="1:12" x14ac:dyDescent="0.25">
      <c r="A104" s="33">
        <v>98</v>
      </c>
      <c r="B104" s="8" t="s">
        <v>196</v>
      </c>
      <c r="C104" s="12" t="s">
        <v>197</v>
      </c>
      <c r="D104" s="12" t="s">
        <v>80</v>
      </c>
      <c r="E104" s="13" t="s">
        <v>538</v>
      </c>
      <c r="F104" s="12" t="s">
        <v>488</v>
      </c>
      <c r="G104" s="12" t="s">
        <v>516</v>
      </c>
      <c r="H104" s="14">
        <v>4.7670239999999993</v>
      </c>
      <c r="I104" s="14">
        <v>0</v>
      </c>
      <c r="J104" s="14">
        <v>0</v>
      </c>
      <c r="K104" s="15">
        <v>4.7670239999999993</v>
      </c>
      <c r="L104" t="e">
        <f>VLOOKUP(C104,[1]Arkusz1!$F$3:$N$234,9,0)</f>
        <v>#N/A</v>
      </c>
    </row>
    <row r="105" spans="1:12" x14ac:dyDescent="0.25">
      <c r="A105" s="33">
        <v>99</v>
      </c>
      <c r="B105" s="8" t="s">
        <v>198</v>
      </c>
      <c r="C105" s="12" t="s">
        <v>199</v>
      </c>
      <c r="D105" s="12" t="s">
        <v>80</v>
      </c>
      <c r="E105" s="13" t="s">
        <v>533</v>
      </c>
      <c r="F105" s="12" t="s">
        <v>488</v>
      </c>
      <c r="G105" s="12" t="s">
        <v>516</v>
      </c>
      <c r="H105" s="14">
        <v>4.0616759999999994</v>
      </c>
      <c r="I105" s="14">
        <v>0</v>
      </c>
      <c r="J105" s="14">
        <v>0</v>
      </c>
      <c r="K105" s="15">
        <v>4.0616759999999994</v>
      </c>
      <c r="L105" t="e">
        <f>VLOOKUP(C105,[1]Arkusz1!$F$3:$N$234,9,0)</f>
        <v>#N/A</v>
      </c>
    </row>
    <row r="106" spans="1:12" x14ac:dyDescent="0.25">
      <c r="A106" s="33">
        <v>100</v>
      </c>
      <c r="B106" s="8" t="s">
        <v>200</v>
      </c>
      <c r="C106" s="12" t="s">
        <v>201</v>
      </c>
      <c r="D106" s="12" t="s">
        <v>80</v>
      </c>
      <c r="E106" s="13" t="s">
        <v>537</v>
      </c>
      <c r="F106" s="12" t="s">
        <v>488</v>
      </c>
      <c r="G106" s="12" t="s">
        <v>516</v>
      </c>
      <c r="H106" s="14">
        <v>2.5433534999999994</v>
      </c>
      <c r="I106" s="14">
        <v>0</v>
      </c>
      <c r="J106" s="14">
        <v>0</v>
      </c>
      <c r="K106" s="15">
        <v>2.5433534999999994</v>
      </c>
      <c r="L106" t="e">
        <f>VLOOKUP(C106,[1]Arkusz1!$F$3:$N$234,9,0)</f>
        <v>#N/A</v>
      </c>
    </row>
    <row r="107" spans="1:12" x14ac:dyDescent="0.25">
      <c r="A107" s="33">
        <v>101</v>
      </c>
      <c r="B107" s="8" t="s">
        <v>202</v>
      </c>
      <c r="C107" s="12" t="s">
        <v>203</v>
      </c>
      <c r="D107" s="12" t="s">
        <v>80</v>
      </c>
      <c r="E107" s="13" t="s">
        <v>517</v>
      </c>
      <c r="F107" s="12" t="s">
        <v>488</v>
      </c>
      <c r="G107" s="12" t="s">
        <v>516</v>
      </c>
      <c r="H107" s="14">
        <v>32.343650999999966</v>
      </c>
      <c r="I107" s="14">
        <v>0</v>
      </c>
      <c r="J107" s="14">
        <v>0</v>
      </c>
      <c r="K107" s="15">
        <v>32.343650999999966</v>
      </c>
      <c r="L107" t="e">
        <f>VLOOKUP(C107,[1]Arkusz1!$F$3:$N$234,9,0)</f>
        <v>#N/A</v>
      </c>
    </row>
    <row r="108" spans="1:12" x14ac:dyDescent="0.25">
      <c r="A108" s="33">
        <v>102</v>
      </c>
      <c r="B108" s="8" t="s">
        <v>204</v>
      </c>
      <c r="C108" s="12" t="s">
        <v>205</v>
      </c>
      <c r="D108" s="12" t="s">
        <v>80</v>
      </c>
      <c r="E108" s="13" t="s">
        <v>517</v>
      </c>
      <c r="F108" s="12" t="s">
        <v>488</v>
      </c>
      <c r="G108" s="12" t="s">
        <v>516</v>
      </c>
      <c r="H108" s="14">
        <v>3.4756110000000038</v>
      </c>
      <c r="I108" s="14">
        <v>0</v>
      </c>
      <c r="J108" s="14">
        <v>0</v>
      </c>
      <c r="K108" s="15">
        <v>3.4756110000000038</v>
      </c>
      <c r="L108" t="e">
        <f>VLOOKUP(C108,[1]Arkusz1!$F$3:$N$234,9,0)</f>
        <v>#N/A</v>
      </c>
    </row>
    <row r="109" spans="1:12" x14ac:dyDescent="0.25">
      <c r="A109" s="33">
        <v>103</v>
      </c>
      <c r="B109" s="8" t="s">
        <v>557</v>
      </c>
      <c r="C109" s="12" t="s">
        <v>206</v>
      </c>
      <c r="D109" s="12" t="s">
        <v>80</v>
      </c>
      <c r="E109" s="13" t="s">
        <v>537</v>
      </c>
      <c r="F109" s="12" t="s">
        <v>488</v>
      </c>
      <c r="G109" s="12" t="s">
        <v>516</v>
      </c>
      <c r="H109" s="14">
        <v>4.8771059999999986</v>
      </c>
      <c r="I109" s="14">
        <v>0</v>
      </c>
      <c r="J109" s="14">
        <v>0</v>
      </c>
      <c r="K109" s="15">
        <v>4.8771059999999986</v>
      </c>
      <c r="L109" t="e">
        <f>VLOOKUP(C109,[1]Arkusz1!$F$3:$N$234,9,0)</f>
        <v>#N/A</v>
      </c>
    </row>
    <row r="110" spans="1:12" x14ac:dyDescent="0.25">
      <c r="A110" s="33">
        <v>104</v>
      </c>
      <c r="B110" s="8" t="s">
        <v>558</v>
      </c>
      <c r="C110" s="12" t="s">
        <v>207</v>
      </c>
      <c r="D110" s="12" t="s">
        <v>80</v>
      </c>
      <c r="E110" s="13" t="s">
        <v>528</v>
      </c>
      <c r="F110" s="12" t="s">
        <v>488</v>
      </c>
      <c r="G110" s="12" t="s">
        <v>516</v>
      </c>
      <c r="H110" s="14">
        <v>15.224518499999997</v>
      </c>
      <c r="I110" s="14">
        <v>0</v>
      </c>
      <c r="J110" s="14">
        <v>0</v>
      </c>
      <c r="K110" s="15">
        <v>15.224518499999997</v>
      </c>
      <c r="L110" t="e">
        <f>VLOOKUP(C110,[1]Arkusz1!$F$3:$N$234,9,0)</f>
        <v>#N/A</v>
      </c>
    </row>
    <row r="111" spans="1:12" x14ac:dyDescent="0.25">
      <c r="A111" s="33">
        <v>105</v>
      </c>
      <c r="B111" s="8" t="s">
        <v>559</v>
      </c>
      <c r="C111" s="12" t="s">
        <v>208</v>
      </c>
      <c r="D111" s="12" t="s">
        <v>80</v>
      </c>
      <c r="E111" s="13" t="s">
        <v>528</v>
      </c>
      <c r="F111" s="12" t="s">
        <v>488</v>
      </c>
      <c r="G111" s="12" t="s">
        <v>516</v>
      </c>
      <c r="H111" s="14">
        <v>3.8508510000000005</v>
      </c>
      <c r="I111" s="14">
        <v>0</v>
      </c>
      <c r="J111" s="14">
        <v>0</v>
      </c>
      <c r="K111" s="15">
        <v>3.8508510000000005</v>
      </c>
      <c r="L111" t="e">
        <f>VLOOKUP(C111,[1]Arkusz1!$F$3:$N$234,9,0)</f>
        <v>#N/A</v>
      </c>
    </row>
    <row r="112" spans="1:12" x14ac:dyDescent="0.25">
      <c r="A112" s="33">
        <v>106</v>
      </c>
      <c r="B112" s="8" t="s">
        <v>560</v>
      </c>
      <c r="C112" s="12" t="s">
        <v>209</v>
      </c>
      <c r="D112" s="12" t="s">
        <v>80</v>
      </c>
      <c r="E112" s="13" t="s">
        <v>545</v>
      </c>
      <c r="F112" s="12" t="s">
        <v>488</v>
      </c>
      <c r="G112" s="12" t="s">
        <v>516</v>
      </c>
      <c r="H112" s="14">
        <v>9.4034939999999985</v>
      </c>
      <c r="I112" s="14">
        <v>0</v>
      </c>
      <c r="J112" s="14">
        <v>0</v>
      </c>
      <c r="K112" s="15">
        <v>9.4034939999999985</v>
      </c>
      <c r="L112" t="e">
        <f>VLOOKUP(C112,[1]Arkusz1!$F$3:$N$234,9,0)</f>
        <v>#N/A</v>
      </c>
    </row>
    <row r="113" spans="1:12" x14ac:dyDescent="0.25">
      <c r="A113" s="33">
        <v>107</v>
      </c>
      <c r="B113" s="8" t="s">
        <v>210</v>
      </c>
      <c r="C113" s="12" t="s">
        <v>211</v>
      </c>
      <c r="D113" s="12" t="s">
        <v>80</v>
      </c>
      <c r="E113" s="13" t="s">
        <v>532</v>
      </c>
      <c r="F113" s="12" t="s">
        <v>488</v>
      </c>
      <c r="G113" s="12" t="s">
        <v>516</v>
      </c>
      <c r="H113" s="14">
        <v>11.808652499999996</v>
      </c>
      <c r="I113" s="14">
        <v>0</v>
      </c>
      <c r="J113" s="14">
        <v>0</v>
      </c>
      <c r="K113" s="15">
        <v>11.808652499999996</v>
      </c>
      <c r="L113" t="e">
        <f>VLOOKUP(C113,[1]Arkusz1!$F$3:$N$234,9,0)</f>
        <v>#N/A</v>
      </c>
    </row>
    <row r="114" spans="1:12" x14ac:dyDescent="0.25">
      <c r="A114" s="33">
        <v>108</v>
      </c>
      <c r="B114" s="8" t="s">
        <v>212</v>
      </c>
      <c r="C114" s="12" t="s">
        <v>213</v>
      </c>
      <c r="D114" s="12" t="s">
        <v>80</v>
      </c>
      <c r="E114" s="13" t="s">
        <v>535</v>
      </c>
      <c r="F114" s="12" t="s">
        <v>488</v>
      </c>
      <c r="G114" s="12" t="s">
        <v>516</v>
      </c>
      <c r="H114" s="14">
        <v>9.5969429999999996</v>
      </c>
      <c r="I114" s="14">
        <v>0</v>
      </c>
      <c r="J114" s="14">
        <v>0</v>
      </c>
      <c r="K114" s="15">
        <v>9.5969429999999996</v>
      </c>
      <c r="L114" t="e">
        <f>VLOOKUP(C114,[1]Arkusz1!$F$3:$N$234,9,0)</f>
        <v>#N/A</v>
      </c>
    </row>
    <row r="115" spans="1:12" x14ac:dyDescent="0.25">
      <c r="A115" s="33">
        <v>109</v>
      </c>
      <c r="B115" s="8" t="s">
        <v>214</v>
      </c>
      <c r="C115" s="12" t="s">
        <v>215</v>
      </c>
      <c r="D115" s="12" t="s">
        <v>80</v>
      </c>
      <c r="E115" s="13" t="s">
        <v>538</v>
      </c>
      <c r="F115" s="12" t="s">
        <v>488</v>
      </c>
      <c r="G115" s="12" t="s">
        <v>516</v>
      </c>
      <c r="H115" s="14">
        <v>15.471013500000009</v>
      </c>
      <c r="I115" s="14">
        <v>0</v>
      </c>
      <c r="J115" s="14">
        <v>0</v>
      </c>
      <c r="K115" s="15">
        <v>15.471013500000009</v>
      </c>
      <c r="L115" t="e">
        <f>VLOOKUP(C115,[1]Arkusz1!$F$3:$N$234,9,0)</f>
        <v>#N/A</v>
      </c>
    </row>
    <row r="116" spans="1:12" x14ac:dyDescent="0.25">
      <c r="A116" s="33">
        <v>110</v>
      </c>
      <c r="B116" s="8" t="s">
        <v>216</v>
      </c>
      <c r="C116" s="12" t="s">
        <v>217</v>
      </c>
      <c r="D116" s="12" t="s">
        <v>80</v>
      </c>
      <c r="E116" s="13" t="s">
        <v>532</v>
      </c>
      <c r="F116" s="12" t="s">
        <v>547</v>
      </c>
      <c r="G116" s="12" t="s">
        <v>516</v>
      </c>
      <c r="H116" s="14">
        <v>13.853715000000006</v>
      </c>
      <c r="I116" s="14">
        <v>0</v>
      </c>
      <c r="J116" s="14">
        <v>0</v>
      </c>
      <c r="K116" s="15">
        <v>13.853715000000006</v>
      </c>
      <c r="L116" t="e">
        <f>VLOOKUP(C116,[1]Arkusz1!$F$3:$N$234,9,0)</f>
        <v>#N/A</v>
      </c>
    </row>
    <row r="117" spans="1:12" x14ac:dyDescent="0.25">
      <c r="A117" s="33">
        <v>111</v>
      </c>
      <c r="B117" s="8" t="s">
        <v>218</v>
      </c>
      <c r="C117" s="12" t="s">
        <v>219</v>
      </c>
      <c r="D117" s="12" t="s">
        <v>80</v>
      </c>
      <c r="E117" s="13" t="s">
        <v>541</v>
      </c>
      <c r="F117" s="12" t="s">
        <v>488</v>
      </c>
      <c r="G117" s="12" t="s">
        <v>516</v>
      </c>
      <c r="H117" s="14">
        <v>11.279682000000001</v>
      </c>
      <c r="I117" s="14">
        <v>0</v>
      </c>
      <c r="J117" s="14">
        <v>0</v>
      </c>
      <c r="K117" s="15">
        <v>11.279682000000001</v>
      </c>
      <c r="L117" t="e">
        <f>VLOOKUP(C117,[1]Arkusz1!$F$3:$N$234,9,0)</f>
        <v>#N/A</v>
      </c>
    </row>
    <row r="118" spans="1:12" x14ac:dyDescent="0.25">
      <c r="A118" s="33">
        <v>112</v>
      </c>
      <c r="B118" s="8" t="s">
        <v>220</v>
      </c>
      <c r="C118" s="12" t="s">
        <v>221</v>
      </c>
      <c r="D118" s="12" t="s">
        <v>80</v>
      </c>
      <c r="E118" s="13" t="s">
        <v>538</v>
      </c>
      <c r="F118" s="12" t="s">
        <v>488</v>
      </c>
      <c r="G118" s="12" t="s">
        <v>516</v>
      </c>
      <c r="H118" s="14">
        <v>1.7602469999999992</v>
      </c>
      <c r="I118" s="14">
        <v>0</v>
      </c>
      <c r="J118" s="14">
        <v>0</v>
      </c>
      <c r="K118" s="15">
        <v>1.7602469999999992</v>
      </c>
      <c r="L118" t="e">
        <f>VLOOKUP(C118,[1]Arkusz1!$F$3:$N$234,9,0)</f>
        <v>#N/A</v>
      </c>
    </row>
    <row r="119" spans="1:12" x14ac:dyDescent="0.25">
      <c r="A119" s="33">
        <v>113</v>
      </c>
      <c r="B119" s="8" t="s">
        <v>222</v>
      </c>
      <c r="C119" s="12" t="s">
        <v>223</v>
      </c>
      <c r="D119" s="12" t="s">
        <v>80</v>
      </c>
      <c r="E119" s="13" t="s">
        <v>528</v>
      </c>
      <c r="F119" s="12" t="s">
        <v>488</v>
      </c>
      <c r="G119" s="12" t="s">
        <v>516</v>
      </c>
      <c r="H119" s="14">
        <v>4.6925925000000008</v>
      </c>
      <c r="I119" s="14">
        <v>0</v>
      </c>
      <c r="J119" s="14">
        <v>0</v>
      </c>
      <c r="K119" s="15">
        <v>4.6925925000000008</v>
      </c>
      <c r="L119" t="e">
        <f>VLOOKUP(C119,[1]Arkusz1!$F$3:$N$234,9,0)</f>
        <v>#N/A</v>
      </c>
    </row>
    <row r="120" spans="1:12" x14ac:dyDescent="0.25">
      <c r="A120" s="33">
        <v>114</v>
      </c>
      <c r="B120" s="8" t="s">
        <v>224</v>
      </c>
      <c r="C120" s="12" t="s">
        <v>225</v>
      </c>
      <c r="D120" s="12" t="s">
        <v>80</v>
      </c>
      <c r="E120" s="13" t="s">
        <v>531</v>
      </c>
      <c r="F120" s="12" t="s">
        <v>488</v>
      </c>
      <c r="G120" s="12" t="s">
        <v>524</v>
      </c>
      <c r="H120" s="14">
        <v>2.6112089999999997</v>
      </c>
      <c r="I120" s="14">
        <v>0</v>
      </c>
      <c r="J120" s="14">
        <v>0</v>
      </c>
      <c r="K120" s="15">
        <v>2.6112089999999997</v>
      </c>
      <c r="L120" t="e">
        <f>VLOOKUP(C120,[1]Arkusz1!$F$3:$N$234,9,0)</f>
        <v>#N/A</v>
      </c>
    </row>
    <row r="121" spans="1:12" x14ac:dyDescent="0.25">
      <c r="A121" s="33">
        <v>115</v>
      </c>
      <c r="B121" s="8" t="s">
        <v>226</v>
      </c>
      <c r="C121" s="12" t="s">
        <v>227</v>
      </c>
      <c r="D121" s="12" t="s">
        <v>80</v>
      </c>
      <c r="E121" s="13" t="s">
        <v>517</v>
      </c>
      <c r="F121" s="12" t="s">
        <v>488</v>
      </c>
      <c r="G121" s="12" t="s">
        <v>516</v>
      </c>
      <c r="H121" s="14">
        <v>10.44492</v>
      </c>
      <c r="I121" s="14">
        <v>0</v>
      </c>
      <c r="J121" s="14">
        <v>0</v>
      </c>
      <c r="K121" s="15">
        <v>10.44492</v>
      </c>
      <c r="L121" t="e">
        <f>VLOOKUP(C121,[1]Arkusz1!$F$3:$N$234,9,0)</f>
        <v>#N/A</v>
      </c>
    </row>
    <row r="122" spans="1:12" x14ac:dyDescent="0.25">
      <c r="A122" s="33">
        <v>116</v>
      </c>
      <c r="B122" s="8" t="s">
        <v>228</v>
      </c>
      <c r="C122" s="12" t="s">
        <v>229</v>
      </c>
      <c r="D122" s="12" t="s">
        <v>80</v>
      </c>
      <c r="E122" s="13" t="s">
        <v>525</v>
      </c>
      <c r="F122" s="12" t="s">
        <v>488</v>
      </c>
      <c r="G122" s="12" t="s">
        <v>516</v>
      </c>
      <c r="H122" s="14">
        <v>165.83998274999999</v>
      </c>
      <c r="I122" s="14">
        <v>0</v>
      </c>
      <c r="J122" s="14">
        <v>0</v>
      </c>
      <c r="K122" s="15">
        <v>165.83998274999999</v>
      </c>
      <c r="L122" t="e">
        <f>VLOOKUP(C122,[1]Arkusz1!$F$3:$N$234,9,0)</f>
        <v>#N/A</v>
      </c>
    </row>
    <row r="123" spans="1:12" x14ac:dyDescent="0.25">
      <c r="A123" s="33">
        <v>117</v>
      </c>
      <c r="B123" s="8" t="s">
        <v>230</v>
      </c>
      <c r="C123" s="12" t="s">
        <v>231</v>
      </c>
      <c r="D123" s="12" t="s">
        <v>80</v>
      </c>
      <c r="E123" s="13" t="s">
        <v>541</v>
      </c>
      <c r="F123" s="12" t="s">
        <v>488</v>
      </c>
      <c r="G123" s="12" t="s">
        <v>516</v>
      </c>
      <c r="H123" s="14">
        <v>10.464196499999996</v>
      </c>
      <c r="I123" s="14">
        <v>0</v>
      </c>
      <c r="J123" s="14">
        <v>0</v>
      </c>
      <c r="K123" s="15">
        <v>10.464196499999996</v>
      </c>
      <c r="L123" t="e">
        <f>VLOOKUP(C123,[1]Arkusz1!$F$3:$N$234,9,0)</f>
        <v>#N/A</v>
      </c>
    </row>
    <row r="124" spans="1:12" x14ac:dyDescent="0.25">
      <c r="A124" s="33">
        <v>118</v>
      </c>
      <c r="B124" s="8" t="s">
        <v>232</v>
      </c>
      <c r="C124" s="12" t="s">
        <v>233</v>
      </c>
      <c r="D124" s="12" t="s">
        <v>80</v>
      </c>
      <c r="E124" s="13" t="s">
        <v>517</v>
      </c>
      <c r="F124" s="12" t="s">
        <v>488</v>
      </c>
      <c r="G124" s="12" t="s">
        <v>516</v>
      </c>
      <c r="H124" s="14">
        <v>16.714802999999996</v>
      </c>
      <c r="I124" s="14">
        <v>0</v>
      </c>
      <c r="J124" s="14">
        <v>0</v>
      </c>
      <c r="K124" s="15">
        <v>16.714802999999996</v>
      </c>
      <c r="L124" t="e">
        <f>VLOOKUP(C124,[1]Arkusz1!$F$3:$N$234,9,0)</f>
        <v>#N/A</v>
      </c>
    </row>
    <row r="125" spans="1:12" x14ac:dyDescent="0.25">
      <c r="A125" s="33">
        <v>119</v>
      </c>
      <c r="B125" s="8" t="s">
        <v>234</v>
      </c>
      <c r="C125" s="12" t="s">
        <v>235</v>
      </c>
      <c r="D125" s="12" t="s">
        <v>80</v>
      </c>
      <c r="E125" s="13" t="s">
        <v>533</v>
      </c>
      <c r="F125" s="12" t="s">
        <v>488</v>
      </c>
      <c r="G125" s="12" t="s">
        <v>516</v>
      </c>
      <c r="H125" s="14">
        <v>3.8347035000000012</v>
      </c>
      <c r="I125" s="14">
        <v>0</v>
      </c>
      <c r="J125" s="14">
        <v>0</v>
      </c>
      <c r="K125" s="15">
        <v>3.8347035000000012</v>
      </c>
      <c r="L125" t="e">
        <f>VLOOKUP(C125,[1]Arkusz1!$F$3:$N$234,9,0)</f>
        <v>#N/A</v>
      </c>
    </row>
    <row r="126" spans="1:12" x14ac:dyDescent="0.25">
      <c r="A126" s="33">
        <v>120</v>
      </c>
      <c r="B126" s="8" t="s">
        <v>236</v>
      </c>
      <c r="C126" s="12" t="s">
        <v>237</v>
      </c>
      <c r="D126" s="12" t="s">
        <v>80</v>
      </c>
      <c r="E126" s="13" t="s">
        <v>527</v>
      </c>
      <c r="F126" s="12" t="s">
        <v>488</v>
      </c>
      <c r="G126" s="12" t="s">
        <v>516</v>
      </c>
      <c r="H126" s="14">
        <v>6.1678109999999986</v>
      </c>
      <c r="I126" s="14">
        <v>0</v>
      </c>
      <c r="J126" s="14">
        <v>0</v>
      </c>
      <c r="K126" s="15">
        <v>6.1678109999999986</v>
      </c>
      <c r="L126" t="e">
        <f>VLOOKUP(C126,[1]Arkusz1!$F$3:$N$234,9,0)</f>
        <v>#N/A</v>
      </c>
    </row>
    <row r="127" spans="1:12" x14ac:dyDescent="0.25">
      <c r="A127" s="33">
        <v>121</v>
      </c>
      <c r="B127" s="8" t="s">
        <v>238</v>
      </c>
      <c r="C127" s="12" t="s">
        <v>239</v>
      </c>
      <c r="D127" s="12" t="s">
        <v>80</v>
      </c>
      <c r="E127" s="13" t="s">
        <v>538</v>
      </c>
      <c r="F127" s="12" t="s">
        <v>488</v>
      </c>
      <c r="G127" s="12" t="s">
        <v>516</v>
      </c>
      <c r="H127" s="14">
        <v>4.0288229999999992</v>
      </c>
      <c r="I127" s="14">
        <v>0</v>
      </c>
      <c r="J127" s="14">
        <v>0</v>
      </c>
      <c r="K127" s="15">
        <v>4.0288229999999992</v>
      </c>
      <c r="L127" t="e">
        <f>VLOOKUP(C127,[1]Arkusz1!$F$3:$N$234,9,0)</f>
        <v>#N/A</v>
      </c>
    </row>
    <row r="128" spans="1:12" x14ac:dyDescent="0.25">
      <c r="A128" s="33">
        <v>122</v>
      </c>
      <c r="B128" s="8" t="s">
        <v>240</v>
      </c>
      <c r="C128" s="12" t="s">
        <v>241</v>
      </c>
      <c r="D128" s="12" t="s">
        <v>80</v>
      </c>
      <c r="E128" s="13" t="s">
        <v>528</v>
      </c>
      <c r="F128" s="12" t="s">
        <v>488</v>
      </c>
      <c r="G128" s="12" t="s">
        <v>516</v>
      </c>
      <c r="H128" s="14">
        <v>3.0308490000000008</v>
      </c>
      <c r="I128" s="14">
        <v>0</v>
      </c>
      <c r="J128" s="14">
        <v>0</v>
      </c>
      <c r="K128" s="15">
        <v>3.0308490000000008</v>
      </c>
      <c r="L128" t="e">
        <f>VLOOKUP(C128,[1]Arkusz1!$F$3:$N$234,9,0)</f>
        <v>#N/A</v>
      </c>
    </row>
    <row r="129" spans="1:12" x14ac:dyDescent="0.25">
      <c r="A129" s="33">
        <v>123</v>
      </c>
      <c r="B129" s="8" t="s">
        <v>242</v>
      </c>
      <c r="C129" s="12" t="s">
        <v>243</v>
      </c>
      <c r="D129" s="12" t="s">
        <v>80</v>
      </c>
      <c r="E129" s="13" t="s">
        <v>533</v>
      </c>
      <c r="F129" s="12" t="s">
        <v>488</v>
      </c>
      <c r="G129" s="12" t="s">
        <v>516</v>
      </c>
      <c r="H129" s="14">
        <v>2.8740180000000013</v>
      </c>
      <c r="I129" s="14">
        <v>0</v>
      </c>
      <c r="J129" s="14">
        <v>0</v>
      </c>
      <c r="K129" s="15">
        <v>2.8740180000000013</v>
      </c>
      <c r="L129" t="e">
        <f>VLOOKUP(C129,[1]Arkusz1!$F$3:$N$234,9,0)</f>
        <v>#N/A</v>
      </c>
    </row>
    <row r="130" spans="1:12" x14ac:dyDescent="0.25">
      <c r="A130" s="33">
        <v>124</v>
      </c>
      <c r="B130" s="8" t="s">
        <v>244</v>
      </c>
      <c r="C130" s="12" t="s">
        <v>245</v>
      </c>
      <c r="D130" s="12" t="s">
        <v>80</v>
      </c>
      <c r="E130" s="13" t="s">
        <v>538</v>
      </c>
      <c r="F130" s="12" t="s">
        <v>488</v>
      </c>
      <c r="G130" s="12" t="s">
        <v>516</v>
      </c>
      <c r="H130" s="14">
        <v>0.70923299999999956</v>
      </c>
      <c r="I130" s="14">
        <v>0</v>
      </c>
      <c r="J130" s="14">
        <v>0</v>
      </c>
      <c r="K130" s="15">
        <v>0.70923299999999956</v>
      </c>
      <c r="L130" t="e">
        <f>VLOOKUP(C130,[1]Arkusz1!$F$3:$N$234,9,0)</f>
        <v>#N/A</v>
      </c>
    </row>
    <row r="131" spans="1:12" x14ac:dyDescent="0.25">
      <c r="A131" s="33">
        <v>125</v>
      </c>
      <c r="B131" s="8" t="s">
        <v>246</v>
      </c>
      <c r="C131" s="12" t="s">
        <v>247</v>
      </c>
      <c r="D131" s="12" t="s">
        <v>80</v>
      </c>
      <c r="E131" s="13" t="s">
        <v>538</v>
      </c>
      <c r="F131" s="12" t="s">
        <v>488</v>
      </c>
      <c r="G131" s="12" t="s">
        <v>516</v>
      </c>
      <c r="H131" s="14">
        <v>2.5389344999999994</v>
      </c>
      <c r="I131" s="14">
        <v>0</v>
      </c>
      <c r="J131" s="14">
        <v>0</v>
      </c>
      <c r="K131" s="15">
        <v>2.5389344999999994</v>
      </c>
      <c r="L131" t="e">
        <f>VLOOKUP(C131,[1]Arkusz1!$F$3:$N$234,9,0)</f>
        <v>#N/A</v>
      </c>
    </row>
    <row r="132" spans="1:12" x14ac:dyDescent="0.25">
      <c r="A132" s="33">
        <v>126</v>
      </c>
      <c r="B132" s="8" t="s">
        <v>248</v>
      </c>
      <c r="C132" s="12" t="s">
        <v>249</v>
      </c>
      <c r="D132" s="12" t="s">
        <v>80</v>
      </c>
      <c r="E132" s="13" t="s">
        <v>538</v>
      </c>
      <c r="F132" s="12" t="s">
        <v>488</v>
      </c>
      <c r="G132" s="12" t="s">
        <v>516</v>
      </c>
      <c r="H132" s="14">
        <v>3.1593134999999997</v>
      </c>
      <c r="I132" s="14">
        <v>0</v>
      </c>
      <c r="J132" s="14">
        <v>0</v>
      </c>
      <c r="K132" s="15">
        <v>3.1593134999999997</v>
      </c>
      <c r="L132" t="e">
        <f>VLOOKUP(C132,[1]Arkusz1!$F$3:$N$234,9,0)</f>
        <v>#N/A</v>
      </c>
    </row>
    <row r="133" spans="1:12" x14ac:dyDescent="0.25">
      <c r="A133" s="33">
        <v>127</v>
      </c>
      <c r="B133" s="8" t="s">
        <v>250</v>
      </c>
      <c r="C133" s="12" t="s">
        <v>251</v>
      </c>
      <c r="D133" s="12" t="s">
        <v>80</v>
      </c>
      <c r="E133" s="13" t="s">
        <v>541</v>
      </c>
      <c r="F133" s="12" t="s">
        <v>488</v>
      </c>
      <c r="G133" s="12" t="s">
        <v>516</v>
      </c>
      <c r="H133" s="14">
        <v>15.9763395</v>
      </c>
      <c r="I133" s="14">
        <v>0</v>
      </c>
      <c r="J133" s="14">
        <v>0</v>
      </c>
      <c r="K133" s="15">
        <v>15.9763395</v>
      </c>
      <c r="L133" t="e">
        <f>VLOOKUP(C133,[1]Arkusz1!$F$3:$N$234,9,0)</f>
        <v>#N/A</v>
      </c>
    </row>
    <row r="134" spans="1:12" x14ac:dyDescent="0.25">
      <c r="A134" s="33">
        <v>128</v>
      </c>
      <c r="B134" s="8" t="s">
        <v>252</v>
      </c>
      <c r="C134" s="12" t="s">
        <v>253</v>
      </c>
      <c r="D134" s="12" t="s">
        <v>80</v>
      </c>
      <c r="E134" s="13" t="s">
        <v>545</v>
      </c>
      <c r="F134" s="12" t="s">
        <v>488</v>
      </c>
      <c r="G134" s="12" t="s">
        <v>516</v>
      </c>
      <c r="H134" s="14">
        <v>13.430701500000012</v>
      </c>
      <c r="I134" s="14">
        <v>0</v>
      </c>
      <c r="J134" s="14">
        <v>0</v>
      </c>
      <c r="K134" s="15">
        <v>13.430701500000012</v>
      </c>
      <c r="L134" t="e">
        <f>VLOOKUP(C134,[1]Arkusz1!$F$3:$N$234,9,0)</f>
        <v>#N/A</v>
      </c>
    </row>
    <row r="135" spans="1:12" x14ac:dyDescent="0.25">
      <c r="A135" s="33">
        <v>129</v>
      </c>
      <c r="B135" s="8" t="s">
        <v>254</v>
      </c>
      <c r="C135" s="12" t="s">
        <v>255</v>
      </c>
      <c r="D135" s="12" t="s">
        <v>80</v>
      </c>
      <c r="E135" s="13" t="s">
        <v>533</v>
      </c>
      <c r="F135" s="12" t="s">
        <v>488</v>
      </c>
      <c r="G135" s="12" t="s">
        <v>516</v>
      </c>
      <c r="H135" s="14">
        <v>5.9290755000000015</v>
      </c>
      <c r="I135" s="14">
        <v>0</v>
      </c>
      <c r="J135" s="14">
        <v>0</v>
      </c>
      <c r="K135" s="15">
        <v>5.9290755000000015</v>
      </c>
      <c r="L135" t="e">
        <f>VLOOKUP(C135,[1]Arkusz1!$F$3:$N$234,9,0)</f>
        <v>#N/A</v>
      </c>
    </row>
    <row r="136" spans="1:12" x14ac:dyDescent="0.25">
      <c r="A136" s="33">
        <v>130</v>
      </c>
      <c r="B136" s="8" t="s">
        <v>561</v>
      </c>
      <c r="C136" s="12" t="s">
        <v>256</v>
      </c>
      <c r="D136" s="12" t="s">
        <v>80</v>
      </c>
      <c r="E136" s="13" t="s">
        <v>538</v>
      </c>
      <c r="F136" s="12" t="s">
        <v>488</v>
      </c>
      <c r="G136" s="12" t="s">
        <v>516</v>
      </c>
      <c r="H136" s="14">
        <v>6.6489990000000017</v>
      </c>
      <c r="I136" s="14">
        <v>0</v>
      </c>
      <c r="J136" s="14">
        <v>0</v>
      </c>
      <c r="K136" s="15">
        <v>6.6489990000000017</v>
      </c>
      <c r="L136" t="e">
        <f>VLOOKUP(C136,[1]Arkusz1!$F$3:$N$234,9,0)</f>
        <v>#N/A</v>
      </c>
    </row>
    <row r="137" spans="1:12" x14ac:dyDescent="0.25">
      <c r="A137" s="33">
        <v>131</v>
      </c>
      <c r="B137" s="8" t="s">
        <v>257</v>
      </c>
      <c r="C137" s="12" t="s">
        <v>258</v>
      </c>
      <c r="D137" s="12" t="s">
        <v>80</v>
      </c>
      <c r="E137" s="13" t="s">
        <v>517</v>
      </c>
      <c r="F137" s="12" t="s">
        <v>488</v>
      </c>
      <c r="G137" s="12" t="s">
        <v>516</v>
      </c>
      <c r="H137" s="14">
        <v>6.1957229999999992</v>
      </c>
      <c r="I137" s="14">
        <v>0</v>
      </c>
      <c r="J137" s="14">
        <v>0</v>
      </c>
      <c r="K137" s="15">
        <v>6.1957229999999992</v>
      </c>
      <c r="L137" t="e">
        <f>VLOOKUP(C137,[1]Arkusz1!$F$3:$N$234,9,0)</f>
        <v>#N/A</v>
      </c>
    </row>
    <row r="138" spans="1:12" x14ac:dyDescent="0.25">
      <c r="A138" s="33">
        <v>132</v>
      </c>
      <c r="B138" s="8" t="s">
        <v>259</v>
      </c>
      <c r="C138" s="12" t="s">
        <v>260</v>
      </c>
      <c r="D138" s="12" t="s">
        <v>80</v>
      </c>
      <c r="E138" s="13" t="s">
        <v>528</v>
      </c>
      <c r="F138" s="12" t="s">
        <v>488</v>
      </c>
      <c r="G138" s="12" t="s">
        <v>516</v>
      </c>
      <c r="H138" s="14">
        <v>5.7052199999999988</v>
      </c>
      <c r="I138" s="14">
        <v>0</v>
      </c>
      <c r="J138" s="14">
        <v>0</v>
      </c>
      <c r="K138" s="15">
        <v>5.7052199999999988</v>
      </c>
      <c r="L138" t="e">
        <f>VLOOKUP(C138,[1]Arkusz1!$F$3:$N$234,9,0)</f>
        <v>#N/A</v>
      </c>
    </row>
    <row r="139" spans="1:12" x14ac:dyDescent="0.25">
      <c r="A139" s="33">
        <v>133</v>
      </c>
      <c r="B139" s="8" t="s">
        <v>261</v>
      </c>
      <c r="C139" s="12" t="s">
        <v>262</v>
      </c>
      <c r="D139" s="12" t="s">
        <v>80</v>
      </c>
      <c r="E139" s="13" t="s">
        <v>545</v>
      </c>
      <c r="F139" s="12" t="s">
        <v>488</v>
      </c>
      <c r="G139" s="12" t="s">
        <v>516</v>
      </c>
      <c r="H139" s="14">
        <v>10.059286499999997</v>
      </c>
      <c r="I139" s="14">
        <v>0</v>
      </c>
      <c r="J139" s="14">
        <v>0</v>
      </c>
      <c r="K139" s="15">
        <v>10.059286499999997</v>
      </c>
      <c r="L139" t="e">
        <f>VLOOKUP(C139,[1]Arkusz1!$F$3:$N$234,9,0)</f>
        <v>#N/A</v>
      </c>
    </row>
    <row r="140" spans="1:12" x14ac:dyDescent="0.25">
      <c r="A140" s="33">
        <v>134</v>
      </c>
      <c r="B140" s="8" t="s">
        <v>263</v>
      </c>
      <c r="C140" s="12" t="s">
        <v>264</v>
      </c>
      <c r="D140" s="12" t="s">
        <v>80</v>
      </c>
      <c r="E140" s="13" t="s">
        <v>538</v>
      </c>
      <c r="F140" s="12" t="s">
        <v>488</v>
      </c>
      <c r="G140" s="12" t="s">
        <v>516</v>
      </c>
      <c r="H140" s="14">
        <v>2.4732299999999996</v>
      </c>
      <c r="I140" s="14">
        <v>0</v>
      </c>
      <c r="J140" s="14">
        <v>0</v>
      </c>
      <c r="K140" s="15">
        <v>2.4732299999999996</v>
      </c>
      <c r="L140" t="e">
        <f>VLOOKUP(C140,[1]Arkusz1!$F$3:$N$234,9,0)</f>
        <v>#N/A</v>
      </c>
    </row>
    <row r="141" spans="1:12" x14ac:dyDescent="0.25">
      <c r="A141" s="33">
        <v>135</v>
      </c>
      <c r="B141" s="8" t="s">
        <v>265</v>
      </c>
      <c r="C141" s="12" t="s">
        <v>266</v>
      </c>
      <c r="D141" s="12" t="s">
        <v>80</v>
      </c>
      <c r="E141" s="13" t="s">
        <v>542</v>
      </c>
      <c r="F141" s="12" t="s">
        <v>488</v>
      </c>
      <c r="G141" s="12" t="s">
        <v>516</v>
      </c>
      <c r="H141" s="14">
        <v>30.729780000000009</v>
      </c>
      <c r="I141" s="14">
        <v>0</v>
      </c>
      <c r="J141" s="14">
        <v>0</v>
      </c>
      <c r="K141" s="15">
        <v>30.729780000000009</v>
      </c>
      <c r="L141" t="e">
        <f>VLOOKUP(C141,[1]Arkusz1!$F$3:$N$234,9,0)</f>
        <v>#N/A</v>
      </c>
    </row>
    <row r="142" spans="1:12" x14ac:dyDescent="0.25">
      <c r="A142" s="33">
        <v>136</v>
      </c>
      <c r="B142" s="8" t="s">
        <v>267</v>
      </c>
      <c r="C142" s="12" t="s">
        <v>268</v>
      </c>
      <c r="D142" s="12" t="s">
        <v>80</v>
      </c>
      <c r="E142" s="13" t="s">
        <v>538</v>
      </c>
      <c r="F142" s="12" t="s">
        <v>488</v>
      </c>
      <c r="G142" s="12" t="s">
        <v>516</v>
      </c>
      <c r="H142" s="14">
        <v>1.6804455000000009</v>
      </c>
      <c r="I142" s="14">
        <v>0</v>
      </c>
      <c r="J142" s="14">
        <v>0</v>
      </c>
      <c r="K142" s="15">
        <v>1.6804455000000009</v>
      </c>
      <c r="L142" t="e">
        <f>VLOOKUP(C142,[1]Arkusz1!$F$3:$N$234,9,0)</f>
        <v>#N/A</v>
      </c>
    </row>
    <row r="143" spans="1:12" x14ac:dyDescent="0.25">
      <c r="A143" s="33">
        <v>137</v>
      </c>
      <c r="B143" s="8" t="s">
        <v>269</v>
      </c>
      <c r="C143" s="12" t="s">
        <v>270</v>
      </c>
      <c r="D143" s="12" t="s">
        <v>80</v>
      </c>
      <c r="E143" s="13" t="s">
        <v>541</v>
      </c>
      <c r="F143" s="12" t="s">
        <v>488</v>
      </c>
      <c r="G143" s="12" t="s">
        <v>516</v>
      </c>
      <c r="H143" s="14">
        <v>11.557000500000003</v>
      </c>
      <c r="I143" s="14">
        <v>0</v>
      </c>
      <c r="J143" s="14">
        <v>0</v>
      </c>
      <c r="K143" s="15">
        <v>11.557000500000003</v>
      </c>
      <c r="L143" t="e">
        <f>VLOOKUP(C143,[1]Arkusz1!$F$3:$N$234,9,0)</f>
        <v>#N/A</v>
      </c>
    </row>
    <row r="144" spans="1:12" x14ac:dyDescent="0.25">
      <c r="A144" s="33">
        <v>138</v>
      </c>
      <c r="B144" s="8" t="s">
        <v>271</v>
      </c>
      <c r="C144" s="12" t="s">
        <v>272</v>
      </c>
      <c r="D144" s="12" t="s">
        <v>80</v>
      </c>
      <c r="E144" s="13" t="s">
        <v>538</v>
      </c>
      <c r="F144" s="12" t="s">
        <v>488</v>
      </c>
      <c r="G144" s="12" t="s">
        <v>516</v>
      </c>
      <c r="H144" s="14">
        <v>3.0676214999999973</v>
      </c>
      <c r="I144" s="14">
        <v>0</v>
      </c>
      <c r="J144" s="14">
        <v>0</v>
      </c>
      <c r="K144" s="15">
        <v>3.0676214999999973</v>
      </c>
      <c r="L144" t="e">
        <f>VLOOKUP(C144,[1]Arkusz1!$F$3:$N$234,9,0)</f>
        <v>#N/A</v>
      </c>
    </row>
    <row r="145" spans="1:12" x14ac:dyDescent="0.25">
      <c r="A145" s="33">
        <v>139</v>
      </c>
      <c r="B145" s="8" t="s">
        <v>273</v>
      </c>
      <c r="C145" s="12" t="s">
        <v>274</v>
      </c>
      <c r="D145" s="12" t="s">
        <v>80</v>
      </c>
      <c r="E145" s="13" t="s">
        <v>517</v>
      </c>
      <c r="F145" s="12" t="s">
        <v>488</v>
      </c>
      <c r="G145" s="12" t="s">
        <v>516</v>
      </c>
      <c r="H145" s="14">
        <v>7.0969319999999971</v>
      </c>
      <c r="I145" s="14">
        <v>0</v>
      </c>
      <c r="J145" s="14">
        <v>0</v>
      </c>
      <c r="K145" s="15">
        <v>7.0969319999999971</v>
      </c>
      <c r="L145" t="e">
        <f>VLOOKUP(C145,[1]Arkusz1!$F$3:$N$234,9,0)</f>
        <v>#N/A</v>
      </c>
    </row>
    <row r="146" spans="1:12" x14ac:dyDescent="0.25">
      <c r="A146" s="33">
        <v>140</v>
      </c>
      <c r="B146" s="8" t="s">
        <v>562</v>
      </c>
      <c r="C146" s="12" t="s">
        <v>275</v>
      </c>
      <c r="D146" s="12" t="s">
        <v>80</v>
      </c>
      <c r="E146" s="13" t="s">
        <v>538</v>
      </c>
      <c r="F146" s="12" t="s">
        <v>488</v>
      </c>
      <c r="G146" s="12" t="s">
        <v>516</v>
      </c>
      <c r="H146" s="14">
        <v>3.3933944999999999</v>
      </c>
      <c r="I146" s="14">
        <v>0</v>
      </c>
      <c r="J146" s="14">
        <v>0</v>
      </c>
      <c r="K146" s="15">
        <v>3.3933944999999999</v>
      </c>
      <c r="L146" t="e">
        <f>VLOOKUP(C146,[1]Arkusz1!$F$3:$N$234,9,0)</f>
        <v>#N/A</v>
      </c>
    </row>
    <row r="147" spans="1:12" x14ac:dyDescent="0.25">
      <c r="A147" s="33">
        <v>141</v>
      </c>
      <c r="B147" s="8" t="s">
        <v>276</v>
      </c>
      <c r="C147" s="12" t="s">
        <v>277</v>
      </c>
      <c r="D147" s="12" t="s">
        <v>80</v>
      </c>
      <c r="E147" s="13" t="s">
        <v>538</v>
      </c>
      <c r="F147" s="12" t="s">
        <v>488</v>
      </c>
      <c r="G147" s="12" t="s">
        <v>516</v>
      </c>
      <c r="H147" s="14">
        <v>1.5763334999999989</v>
      </c>
      <c r="I147" s="14">
        <v>0</v>
      </c>
      <c r="J147" s="14">
        <v>0</v>
      </c>
      <c r="K147" s="15">
        <v>1.5763334999999989</v>
      </c>
      <c r="L147" t="e">
        <f>VLOOKUP(C147,[1]Arkusz1!$F$3:$N$234,9,0)</f>
        <v>#N/A</v>
      </c>
    </row>
    <row r="148" spans="1:12" x14ac:dyDescent="0.25">
      <c r="A148" s="33">
        <v>142</v>
      </c>
      <c r="B148" s="8" t="s">
        <v>278</v>
      </c>
      <c r="C148" s="12" t="s">
        <v>279</v>
      </c>
      <c r="D148" s="12" t="s">
        <v>80</v>
      </c>
      <c r="E148" s="13" t="s">
        <v>538</v>
      </c>
      <c r="F148" s="12" t="s">
        <v>488</v>
      </c>
      <c r="G148" s="12" t="s">
        <v>516</v>
      </c>
      <c r="H148" s="14">
        <v>1.1565105000000002</v>
      </c>
      <c r="I148" s="14">
        <v>0</v>
      </c>
      <c r="J148" s="14">
        <v>0</v>
      </c>
      <c r="K148" s="15">
        <v>1.1565105000000002</v>
      </c>
      <c r="L148" t="e">
        <f>VLOOKUP(C148,[1]Arkusz1!$F$3:$N$234,9,0)</f>
        <v>#N/A</v>
      </c>
    </row>
    <row r="149" spans="1:12" x14ac:dyDescent="0.25">
      <c r="A149" s="33">
        <v>143</v>
      </c>
      <c r="B149" s="8" t="s">
        <v>280</v>
      </c>
      <c r="C149" s="12" t="s">
        <v>281</v>
      </c>
      <c r="D149" s="12" t="s">
        <v>80</v>
      </c>
      <c r="E149" s="13" t="s">
        <v>531</v>
      </c>
      <c r="F149" s="12" t="s">
        <v>488</v>
      </c>
      <c r="G149" s="12" t="s">
        <v>516</v>
      </c>
      <c r="H149" s="14">
        <v>16.9392405</v>
      </c>
      <c r="I149" s="14">
        <v>0</v>
      </c>
      <c r="J149" s="14">
        <v>0</v>
      </c>
      <c r="K149" s="15">
        <v>16.9392405</v>
      </c>
      <c r="L149" t="e">
        <f>VLOOKUP(C149,[1]Arkusz1!$F$3:$N$234,9,0)</f>
        <v>#N/A</v>
      </c>
    </row>
    <row r="150" spans="1:12" x14ac:dyDescent="0.25">
      <c r="A150" s="33">
        <v>144</v>
      </c>
      <c r="B150" s="8" t="s">
        <v>282</v>
      </c>
      <c r="C150" s="12" t="s">
        <v>283</v>
      </c>
      <c r="D150" s="12" t="s">
        <v>80</v>
      </c>
      <c r="E150" s="13" t="s">
        <v>523</v>
      </c>
      <c r="F150" s="12" t="s">
        <v>488</v>
      </c>
      <c r="G150" s="12" t="s">
        <v>524</v>
      </c>
      <c r="H150" s="14">
        <v>0.13425600000000001</v>
      </c>
      <c r="I150" s="14">
        <v>0</v>
      </c>
      <c r="J150" s="14">
        <v>0</v>
      </c>
      <c r="K150" s="15">
        <v>0.13425600000000001</v>
      </c>
      <c r="L150" t="e">
        <f>VLOOKUP(C150,[1]Arkusz1!$F$3:$N$234,9,0)</f>
        <v>#N/A</v>
      </c>
    </row>
    <row r="151" spans="1:12" x14ac:dyDescent="0.25">
      <c r="A151" s="33">
        <v>145</v>
      </c>
      <c r="B151" s="8" t="s">
        <v>284</v>
      </c>
      <c r="C151" s="12" t="s">
        <v>285</v>
      </c>
      <c r="D151" s="12" t="s">
        <v>80</v>
      </c>
      <c r="E151" s="13" t="s">
        <v>523</v>
      </c>
      <c r="F151" s="12" t="s">
        <v>488</v>
      </c>
      <c r="G151" s="12" t="s">
        <v>524</v>
      </c>
      <c r="H151" s="14">
        <v>0.1282935</v>
      </c>
      <c r="I151" s="14">
        <v>0</v>
      </c>
      <c r="J151" s="14">
        <v>0</v>
      </c>
      <c r="K151" s="15">
        <v>0.1282935</v>
      </c>
      <c r="L151" t="e">
        <f>VLOOKUP(C151,[1]Arkusz1!$F$3:$N$234,9,0)</f>
        <v>#N/A</v>
      </c>
    </row>
    <row r="152" spans="1:12" x14ac:dyDescent="0.25">
      <c r="A152" s="33">
        <v>146</v>
      </c>
      <c r="B152" s="8" t="s">
        <v>286</v>
      </c>
      <c r="C152" s="12" t="s">
        <v>287</v>
      </c>
      <c r="D152" s="12" t="s">
        <v>80</v>
      </c>
      <c r="E152" s="13" t="s">
        <v>551</v>
      </c>
      <c r="F152" s="12" t="s">
        <v>488</v>
      </c>
      <c r="G152" s="12" t="s">
        <v>516</v>
      </c>
      <c r="H152" s="14">
        <v>4.4759610000000034</v>
      </c>
      <c r="I152" s="14">
        <v>0</v>
      </c>
      <c r="J152" s="14">
        <v>0</v>
      </c>
      <c r="K152" s="15">
        <v>4.4759610000000034</v>
      </c>
      <c r="L152" t="e">
        <f>VLOOKUP(C152,[1]Arkusz1!$F$3:$N$234,9,0)</f>
        <v>#N/A</v>
      </c>
    </row>
    <row r="153" spans="1:12" x14ac:dyDescent="0.25">
      <c r="A153" s="33">
        <v>147</v>
      </c>
      <c r="B153" s="8" t="s">
        <v>288</v>
      </c>
      <c r="C153" s="12" t="s">
        <v>289</v>
      </c>
      <c r="D153" s="12" t="s">
        <v>80</v>
      </c>
      <c r="E153" s="13" t="s">
        <v>538</v>
      </c>
      <c r="F153" s="12" t="s">
        <v>488</v>
      </c>
      <c r="G153" s="12" t="s">
        <v>524</v>
      </c>
      <c r="H153" s="14">
        <v>2.3360100000000004</v>
      </c>
      <c r="I153" s="14">
        <v>0</v>
      </c>
      <c r="J153" s="14">
        <v>0</v>
      </c>
      <c r="K153" s="15">
        <v>2.3360100000000004</v>
      </c>
      <c r="L153" t="e">
        <f>VLOOKUP(C153,[1]Arkusz1!$F$3:$N$234,9,0)</f>
        <v>#N/A</v>
      </c>
    </row>
    <row r="154" spans="1:12" x14ac:dyDescent="0.25">
      <c r="A154" s="33">
        <v>148</v>
      </c>
      <c r="B154" s="8" t="s">
        <v>290</v>
      </c>
      <c r="C154" s="12" t="s">
        <v>291</v>
      </c>
      <c r="D154" s="12" t="s">
        <v>80</v>
      </c>
      <c r="E154" s="13" t="s">
        <v>538</v>
      </c>
      <c r="F154" s="12" t="s">
        <v>488</v>
      </c>
      <c r="G154" s="12" t="s">
        <v>516</v>
      </c>
      <c r="H154" s="14">
        <v>6.3556529999999984</v>
      </c>
      <c r="I154" s="14">
        <v>0</v>
      </c>
      <c r="J154" s="14">
        <v>0</v>
      </c>
      <c r="K154" s="15">
        <v>6.3556529999999984</v>
      </c>
      <c r="L154" t="e">
        <f>VLOOKUP(C154,[1]Arkusz1!$F$3:$N$234,9,0)</f>
        <v>#N/A</v>
      </c>
    </row>
    <row r="155" spans="1:12" x14ac:dyDescent="0.25">
      <c r="A155" s="33">
        <v>149</v>
      </c>
      <c r="B155" s="8" t="s">
        <v>292</v>
      </c>
      <c r="C155" s="12" t="s">
        <v>293</v>
      </c>
      <c r="D155" s="12" t="s">
        <v>80</v>
      </c>
      <c r="E155" s="13" t="s">
        <v>527</v>
      </c>
      <c r="F155" s="12" t="s">
        <v>488</v>
      </c>
      <c r="G155" s="12" t="s">
        <v>516</v>
      </c>
      <c r="H155" s="14">
        <v>35.315914499999998</v>
      </c>
      <c r="I155" s="14">
        <v>0</v>
      </c>
      <c r="J155" s="14">
        <v>0</v>
      </c>
      <c r="K155" s="15">
        <v>35.315914499999998</v>
      </c>
      <c r="L155" t="e">
        <f>VLOOKUP(C155,[1]Arkusz1!$F$3:$N$234,9,0)</f>
        <v>#N/A</v>
      </c>
    </row>
    <row r="156" spans="1:12" x14ac:dyDescent="0.25">
      <c r="A156" s="33">
        <v>150</v>
      </c>
      <c r="B156" s="8" t="s">
        <v>294</v>
      </c>
      <c r="C156" s="12" t="s">
        <v>295</v>
      </c>
      <c r="D156" s="12" t="s">
        <v>80</v>
      </c>
      <c r="E156" s="13" t="s">
        <v>549</v>
      </c>
      <c r="F156" s="12" t="s">
        <v>488</v>
      </c>
      <c r="G156" s="12" t="s">
        <v>516</v>
      </c>
      <c r="H156" s="14">
        <v>24.311747999999994</v>
      </c>
      <c r="I156" s="14">
        <v>0</v>
      </c>
      <c r="J156" s="14">
        <v>0</v>
      </c>
      <c r="K156" s="15">
        <v>24.311747999999994</v>
      </c>
      <c r="L156" t="e">
        <f>VLOOKUP(C156,[1]Arkusz1!$F$3:$N$234,9,0)</f>
        <v>#N/A</v>
      </c>
    </row>
    <row r="157" spans="1:12" x14ac:dyDescent="0.25">
      <c r="A157" s="33">
        <v>151</v>
      </c>
      <c r="B157" s="8" t="s">
        <v>296</v>
      </c>
      <c r="C157" s="12" t="s">
        <v>297</v>
      </c>
      <c r="D157" s="12" t="s">
        <v>80</v>
      </c>
      <c r="E157" s="13" t="s">
        <v>533</v>
      </c>
      <c r="F157" s="12" t="s">
        <v>488</v>
      </c>
      <c r="G157" s="12" t="s">
        <v>516</v>
      </c>
      <c r="H157" s="14">
        <v>1.7118975000000007</v>
      </c>
      <c r="I157" s="14">
        <v>0</v>
      </c>
      <c r="J157" s="14">
        <v>0</v>
      </c>
      <c r="K157" s="15">
        <v>1.7118975000000007</v>
      </c>
      <c r="L157" t="e">
        <f>VLOOKUP(C157,[1]Arkusz1!$F$3:$N$234,9,0)</f>
        <v>#N/A</v>
      </c>
    </row>
    <row r="158" spans="1:12" x14ac:dyDescent="0.25">
      <c r="A158" s="33">
        <v>152</v>
      </c>
      <c r="B158" s="8" t="s">
        <v>298</v>
      </c>
      <c r="C158" s="12" t="s">
        <v>299</v>
      </c>
      <c r="D158" s="12" t="s">
        <v>80</v>
      </c>
      <c r="E158" s="13" t="s">
        <v>533</v>
      </c>
      <c r="F158" s="12" t="s">
        <v>488</v>
      </c>
      <c r="G158" s="12" t="s">
        <v>516</v>
      </c>
      <c r="H158" s="14">
        <v>4.0616189999999985</v>
      </c>
      <c r="I158" s="14">
        <v>0</v>
      </c>
      <c r="J158" s="14">
        <v>0</v>
      </c>
      <c r="K158" s="15">
        <v>4.0616189999999985</v>
      </c>
      <c r="L158" t="e">
        <f>VLOOKUP(C158,[1]Arkusz1!$F$3:$N$234,9,0)</f>
        <v>#N/A</v>
      </c>
    </row>
    <row r="159" spans="1:12" x14ac:dyDescent="0.25">
      <c r="A159" s="33">
        <v>153</v>
      </c>
      <c r="B159" s="8" t="s">
        <v>300</v>
      </c>
      <c r="C159" s="12" t="s">
        <v>301</v>
      </c>
      <c r="D159" s="12" t="s">
        <v>80</v>
      </c>
      <c r="E159" s="13" t="s">
        <v>517</v>
      </c>
      <c r="F159" s="12" t="s">
        <v>488</v>
      </c>
      <c r="G159" s="12" t="s">
        <v>516</v>
      </c>
      <c r="H159" s="14">
        <v>6.6271065</v>
      </c>
      <c r="I159" s="14">
        <v>0</v>
      </c>
      <c r="J159" s="14">
        <v>0</v>
      </c>
      <c r="K159" s="15">
        <v>6.6271065</v>
      </c>
      <c r="L159" t="e">
        <f>VLOOKUP(C159,[1]Arkusz1!$F$3:$N$234,9,0)</f>
        <v>#N/A</v>
      </c>
    </row>
    <row r="160" spans="1:12" x14ac:dyDescent="0.25">
      <c r="A160" s="33">
        <v>154</v>
      </c>
      <c r="B160" s="8" t="s">
        <v>302</v>
      </c>
      <c r="C160" s="12" t="s">
        <v>303</v>
      </c>
      <c r="D160" s="12" t="s">
        <v>80</v>
      </c>
      <c r="E160" s="13" t="s">
        <v>517</v>
      </c>
      <c r="F160" s="12" t="s">
        <v>547</v>
      </c>
      <c r="G160" s="12" t="s">
        <v>516</v>
      </c>
      <c r="H160" s="14">
        <v>3.332415000000001</v>
      </c>
      <c r="I160" s="14">
        <v>0</v>
      </c>
      <c r="J160" s="14">
        <v>0</v>
      </c>
      <c r="K160" s="15">
        <v>3.332415000000001</v>
      </c>
      <c r="L160" t="e">
        <f>VLOOKUP(C160,[1]Arkusz1!$F$3:$N$234,9,0)</f>
        <v>#N/A</v>
      </c>
    </row>
    <row r="161" spans="1:12" x14ac:dyDescent="0.25">
      <c r="A161" s="33">
        <v>155</v>
      </c>
      <c r="B161" s="8" t="s">
        <v>304</v>
      </c>
      <c r="C161" s="12" t="s">
        <v>305</v>
      </c>
      <c r="D161" s="12" t="s">
        <v>80</v>
      </c>
      <c r="E161" s="13" t="s">
        <v>525</v>
      </c>
      <c r="F161" s="12" t="s">
        <v>488</v>
      </c>
      <c r="G161" s="12" t="s">
        <v>516</v>
      </c>
      <c r="H161" s="14">
        <v>43.069517999999988</v>
      </c>
      <c r="I161" s="14">
        <v>0</v>
      </c>
      <c r="J161" s="14">
        <v>0</v>
      </c>
      <c r="K161" s="15">
        <v>43.069517999999988</v>
      </c>
      <c r="L161" t="e">
        <f>VLOOKUP(C161,[1]Arkusz1!$F$3:$N$234,9,0)</f>
        <v>#N/A</v>
      </c>
    </row>
    <row r="162" spans="1:12" x14ac:dyDescent="0.25">
      <c r="A162" s="33">
        <v>156</v>
      </c>
      <c r="B162" s="8" t="s">
        <v>306</v>
      </c>
      <c r="C162" s="12" t="s">
        <v>307</v>
      </c>
      <c r="D162" s="12" t="s">
        <v>80</v>
      </c>
      <c r="E162" s="13" t="s">
        <v>538</v>
      </c>
      <c r="F162" s="12" t="s">
        <v>488</v>
      </c>
      <c r="G162" s="12" t="s">
        <v>516</v>
      </c>
      <c r="H162" s="14">
        <v>1.3657859999999993</v>
      </c>
      <c r="I162" s="14">
        <v>0</v>
      </c>
      <c r="J162" s="14">
        <v>0</v>
      </c>
      <c r="K162" s="15">
        <v>1.3657859999999993</v>
      </c>
      <c r="L162" t="e">
        <f>VLOOKUP(C162,[1]Arkusz1!$F$3:$N$234,9,0)</f>
        <v>#N/A</v>
      </c>
    </row>
    <row r="163" spans="1:12" x14ac:dyDescent="0.25">
      <c r="A163" s="33">
        <v>157</v>
      </c>
      <c r="B163" s="8" t="s">
        <v>308</v>
      </c>
      <c r="C163" s="12" t="s">
        <v>309</v>
      </c>
      <c r="D163" s="12" t="s">
        <v>80</v>
      </c>
      <c r="E163" s="13" t="s">
        <v>538</v>
      </c>
      <c r="F163" s="12" t="s">
        <v>488</v>
      </c>
      <c r="G163" s="12" t="s">
        <v>516</v>
      </c>
      <c r="H163" s="14">
        <v>1.7442090000000008</v>
      </c>
      <c r="I163" s="14">
        <v>0</v>
      </c>
      <c r="J163" s="14">
        <v>0</v>
      </c>
      <c r="K163" s="15">
        <v>1.7442090000000008</v>
      </c>
      <c r="L163" t="e">
        <f>VLOOKUP(C163,[1]Arkusz1!$F$3:$N$234,9,0)</f>
        <v>#N/A</v>
      </c>
    </row>
    <row r="164" spans="1:12" x14ac:dyDescent="0.25">
      <c r="A164" s="33">
        <v>158</v>
      </c>
      <c r="B164" s="8" t="s">
        <v>310</v>
      </c>
      <c r="C164" s="12" t="s">
        <v>311</v>
      </c>
      <c r="D164" s="12" t="s">
        <v>80</v>
      </c>
      <c r="E164" s="13" t="s">
        <v>538</v>
      </c>
      <c r="F164" s="12" t="s">
        <v>488</v>
      </c>
      <c r="G164" s="12" t="s">
        <v>516</v>
      </c>
      <c r="H164" s="14">
        <v>1.1680605000000004</v>
      </c>
      <c r="I164" s="14">
        <v>0</v>
      </c>
      <c r="J164" s="14">
        <v>0</v>
      </c>
      <c r="K164" s="15">
        <v>1.1680605000000004</v>
      </c>
      <c r="L164" t="e">
        <f>VLOOKUP(C164,[1]Arkusz1!$F$3:$N$234,9,0)</f>
        <v>#N/A</v>
      </c>
    </row>
    <row r="165" spans="1:12" x14ac:dyDescent="0.25">
      <c r="A165" s="33">
        <v>159</v>
      </c>
      <c r="B165" s="8" t="s">
        <v>312</v>
      </c>
      <c r="C165" s="12" t="s">
        <v>313</v>
      </c>
      <c r="D165" s="12" t="s">
        <v>80</v>
      </c>
      <c r="E165" s="13" t="s">
        <v>528</v>
      </c>
      <c r="F165" s="12" t="s">
        <v>488</v>
      </c>
      <c r="G165" s="12" t="s">
        <v>516</v>
      </c>
      <c r="H165" s="14">
        <v>5.9066760000000045</v>
      </c>
      <c r="I165" s="14">
        <v>0</v>
      </c>
      <c r="J165" s="14">
        <v>0</v>
      </c>
      <c r="K165" s="15">
        <v>5.9066760000000045</v>
      </c>
      <c r="L165" t="e">
        <f>VLOOKUP(C165,[1]Arkusz1!$F$3:$N$234,9,0)</f>
        <v>#N/A</v>
      </c>
    </row>
    <row r="166" spans="1:12" x14ac:dyDescent="0.25">
      <c r="A166" s="33">
        <v>160</v>
      </c>
      <c r="B166" s="8" t="s">
        <v>314</v>
      </c>
      <c r="C166" s="12" t="s">
        <v>315</v>
      </c>
      <c r="D166" s="12" t="s">
        <v>80</v>
      </c>
      <c r="E166" s="13" t="s">
        <v>552</v>
      </c>
      <c r="F166" s="12" t="s">
        <v>488</v>
      </c>
      <c r="G166" s="12" t="s">
        <v>516</v>
      </c>
      <c r="H166" s="14">
        <v>48.396998999999994</v>
      </c>
      <c r="I166" s="14">
        <v>0</v>
      </c>
      <c r="J166" s="14">
        <v>0</v>
      </c>
      <c r="K166" s="15">
        <v>48.396998999999994</v>
      </c>
      <c r="L166" t="e">
        <f>VLOOKUP(C166,[1]Arkusz1!$F$3:$N$234,9,0)</f>
        <v>#N/A</v>
      </c>
    </row>
    <row r="167" spans="1:12" x14ac:dyDescent="0.25">
      <c r="A167" s="33">
        <v>161</v>
      </c>
      <c r="B167" s="8" t="s">
        <v>316</v>
      </c>
      <c r="C167" s="12" t="s">
        <v>317</v>
      </c>
      <c r="D167" s="12" t="s">
        <v>80</v>
      </c>
      <c r="E167" s="13" t="s">
        <v>525</v>
      </c>
      <c r="F167" s="12" t="s">
        <v>488</v>
      </c>
      <c r="G167" s="12" t="s">
        <v>524</v>
      </c>
      <c r="H167" s="14">
        <v>15.019490999999999</v>
      </c>
      <c r="I167" s="14">
        <v>0</v>
      </c>
      <c r="J167" s="14">
        <v>0</v>
      </c>
      <c r="K167" s="15">
        <v>15.019490999999999</v>
      </c>
      <c r="L167" t="e">
        <f>VLOOKUP(C167,[1]Arkusz1!$F$3:$N$234,9,0)</f>
        <v>#N/A</v>
      </c>
    </row>
    <row r="168" spans="1:12" x14ac:dyDescent="0.25">
      <c r="A168" s="33">
        <v>162</v>
      </c>
      <c r="B168" s="8" t="s">
        <v>318</v>
      </c>
      <c r="C168" s="12" t="s">
        <v>319</v>
      </c>
      <c r="D168" s="12" t="s">
        <v>80</v>
      </c>
      <c r="E168" s="13" t="s">
        <v>537</v>
      </c>
      <c r="F168" s="12" t="s">
        <v>488</v>
      </c>
      <c r="G168" s="12" t="s">
        <v>516</v>
      </c>
      <c r="H168" s="14">
        <v>3.6079259999999995</v>
      </c>
      <c r="I168" s="14">
        <v>0</v>
      </c>
      <c r="J168" s="14">
        <v>0</v>
      </c>
      <c r="K168" s="15">
        <v>3.6079259999999995</v>
      </c>
      <c r="L168" t="e">
        <f>VLOOKUP(C168,[1]Arkusz1!$F$3:$N$234,9,0)</f>
        <v>#N/A</v>
      </c>
    </row>
    <row r="169" spans="1:12" x14ac:dyDescent="0.25">
      <c r="A169" s="33">
        <v>163</v>
      </c>
      <c r="B169" s="8" t="s">
        <v>320</v>
      </c>
      <c r="C169" s="12" t="s">
        <v>321</v>
      </c>
      <c r="D169" s="12" t="s">
        <v>80</v>
      </c>
      <c r="E169" s="13" t="s">
        <v>528</v>
      </c>
      <c r="F169" s="12" t="s">
        <v>488</v>
      </c>
      <c r="G169" s="12" t="s">
        <v>516</v>
      </c>
      <c r="H169" s="14">
        <v>1.7030444999999992</v>
      </c>
      <c r="I169" s="14">
        <v>0</v>
      </c>
      <c r="J169" s="14">
        <v>0</v>
      </c>
      <c r="K169" s="15">
        <v>1.7030444999999992</v>
      </c>
      <c r="L169" t="e">
        <f>VLOOKUP(C169,[1]Arkusz1!$F$3:$N$234,9,0)</f>
        <v>#N/A</v>
      </c>
    </row>
    <row r="170" spans="1:12" x14ac:dyDescent="0.25">
      <c r="A170" s="33">
        <v>164</v>
      </c>
      <c r="B170" s="8" t="s">
        <v>563</v>
      </c>
      <c r="C170" s="12" t="s">
        <v>322</v>
      </c>
      <c r="D170" s="12" t="s">
        <v>80</v>
      </c>
      <c r="E170" s="13" t="s">
        <v>528</v>
      </c>
      <c r="F170" s="12" t="s">
        <v>488</v>
      </c>
      <c r="G170" s="12" t="s">
        <v>516</v>
      </c>
      <c r="H170" s="14">
        <v>1.6742939999999999</v>
      </c>
      <c r="I170" s="14">
        <v>0</v>
      </c>
      <c r="J170" s="14">
        <v>0</v>
      </c>
      <c r="K170" s="15">
        <v>1.6742939999999999</v>
      </c>
      <c r="L170" t="e">
        <f>VLOOKUP(C170,[1]Arkusz1!$F$3:$N$234,9,0)</f>
        <v>#N/A</v>
      </c>
    </row>
    <row r="171" spans="1:12" x14ac:dyDescent="0.25">
      <c r="A171" s="33">
        <v>165</v>
      </c>
      <c r="B171" s="8" t="s">
        <v>323</v>
      </c>
      <c r="C171" s="12" t="s">
        <v>324</v>
      </c>
      <c r="D171" s="12" t="s">
        <v>80</v>
      </c>
      <c r="E171" s="13" t="s">
        <v>545</v>
      </c>
      <c r="F171" s="12" t="s">
        <v>488</v>
      </c>
      <c r="G171" s="12" t="s">
        <v>516</v>
      </c>
      <c r="H171" s="14">
        <v>10.515466500000002</v>
      </c>
      <c r="I171" s="14">
        <v>0</v>
      </c>
      <c r="J171" s="14">
        <v>0</v>
      </c>
      <c r="K171" s="15">
        <v>10.515466500000002</v>
      </c>
      <c r="L171" t="e">
        <f>VLOOKUP(C171,[1]Arkusz1!$F$3:$N$234,9,0)</f>
        <v>#N/A</v>
      </c>
    </row>
    <row r="172" spans="1:12" x14ac:dyDescent="0.25">
      <c r="A172" s="33">
        <v>166</v>
      </c>
      <c r="B172" s="8" t="s">
        <v>325</v>
      </c>
      <c r="C172" s="12" t="s">
        <v>326</v>
      </c>
      <c r="D172" s="12" t="s">
        <v>80</v>
      </c>
      <c r="E172" s="13" t="s">
        <v>537</v>
      </c>
      <c r="F172" s="12" t="s">
        <v>488</v>
      </c>
      <c r="G172" s="12" t="s">
        <v>516</v>
      </c>
      <c r="H172" s="14">
        <v>2.1376500000000003</v>
      </c>
      <c r="I172" s="14">
        <v>0</v>
      </c>
      <c r="J172" s="14">
        <v>0</v>
      </c>
      <c r="K172" s="15">
        <v>2.1376500000000003</v>
      </c>
      <c r="L172" t="e">
        <f>VLOOKUP(C172,[1]Arkusz1!$F$3:$N$234,9,0)</f>
        <v>#N/A</v>
      </c>
    </row>
    <row r="173" spans="1:12" x14ac:dyDescent="0.25">
      <c r="A173" s="33">
        <v>167</v>
      </c>
      <c r="B173" s="8" t="s">
        <v>327</v>
      </c>
      <c r="C173" s="12" t="s">
        <v>328</v>
      </c>
      <c r="D173" s="12" t="s">
        <v>80</v>
      </c>
      <c r="E173" s="13" t="s">
        <v>545</v>
      </c>
      <c r="F173" s="12" t="s">
        <v>488</v>
      </c>
      <c r="G173" s="12" t="s">
        <v>516</v>
      </c>
      <c r="H173" s="14">
        <v>12.194871000000008</v>
      </c>
      <c r="I173" s="14">
        <v>0</v>
      </c>
      <c r="J173" s="14">
        <v>0</v>
      </c>
      <c r="K173" s="15">
        <v>12.194871000000008</v>
      </c>
      <c r="L173" t="e">
        <f>VLOOKUP(C173,[1]Arkusz1!$F$3:$N$234,9,0)</f>
        <v>#N/A</v>
      </c>
    </row>
    <row r="174" spans="1:12" x14ac:dyDescent="0.25">
      <c r="A174" s="33">
        <v>168</v>
      </c>
      <c r="B174" s="8" t="s">
        <v>329</v>
      </c>
      <c r="C174" s="12" t="s">
        <v>330</v>
      </c>
      <c r="D174" s="12" t="s">
        <v>80</v>
      </c>
      <c r="E174" s="13" t="s">
        <v>537</v>
      </c>
      <c r="F174" s="12" t="s">
        <v>488</v>
      </c>
      <c r="G174" s="12" t="s">
        <v>516</v>
      </c>
      <c r="H174" s="14">
        <v>3.7837245000000004</v>
      </c>
      <c r="I174" s="14">
        <v>0</v>
      </c>
      <c r="J174" s="14">
        <v>0</v>
      </c>
      <c r="K174" s="15">
        <v>3.7837245000000004</v>
      </c>
      <c r="L174" t="e">
        <f>VLOOKUP(C174,[1]Arkusz1!$F$3:$N$234,9,0)</f>
        <v>#N/A</v>
      </c>
    </row>
    <row r="175" spans="1:12" x14ac:dyDescent="0.25">
      <c r="A175" s="33">
        <v>169</v>
      </c>
      <c r="B175" s="8" t="s">
        <v>331</v>
      </c>
      <c r="C175" s="12" t="s">
        <v>332</v>
      </c>
      <c r="D175" s="12" t="s">
        <v>80</v>
      </c>
      <c r="E175" s="13" t="s">
        <v>528</v>
      </c>
      <c r="F175" s="12" t="s">
        <v>488</v>
      </c>
      <c r="G175" s="12" t="s">
        <v>516</v>
      </c>
      <c r="H175" s="14">
        <v>9.6662999999999943</v>
      </c>
      <c r="I175" s="14">
        <v>0</v>
      </c>
      <c r="J175" s="14">
        <v>0</v>
      </c>
      <c r="K175" s="15">
        <v>9.6662999999999943</v>
      </c>
      <c r="L175" t="e">
        <f>VLOOKUP(C175,[1]Arkusz1!$F$3:$N$234,9,0)</f>
        <v>#N/A</v>
      </c>
    </row>
    <row r="176" spans="1:12" x14ac:dyDescent="0.25">
      <c r="A176" s="33">
        <v>170</v>
      </c>
      <c r="B176" s="8" t="s">
        <v>333</v>
      </c>
      <c r="C176" s="12" t="s">
        <v>334</v>
      </c>
      <c r="D176" s="12" t="s">
        <v>80</v>
      </c>
      <c r="E176" s="13" t="s">
        <v>531</v>
      </c>
      <c r="F176" s="12" t="s">
        <v>488</v>
      </c>
      <c r="G176" s="12" t="s">
        <v>516</v>
      </c>
      <c r="H176" s="14">
        <v>10.195972499999993</v>
      </c>
      <c r="I176" s="14">
        <v>0</v>
      </c>
      <c r="J176" s="14">
        <v>0</v>
      </c>
      <c r="K176" s="15">
        <v>10.195972499999993</v>
      </c>
      <c r="L176" t="e">
        <f>VLOOKUP(C176,[1]Arkusz1!$F$3:$N$234,9,0)</f>
        <v>#N/A</v>
      </c>
    </row>
    <row r="177" spans="1:12" x14ac:dyDescent="0.25">
      <c r="A177" s="33">
        <v>171</v>
      </c>
      <c r="B177" s="8" t="s">
        <v>335</v>
      </c>
      <c r="C177" s="12" t="s">
        <v>336</v>
      </c>
      <c r="D177" s="12" t="s">
        <v>80</v>
      </c>
      <c r="E177" s="13" t="s">
        <v>545</v>
      </c>
      <c r="F177" s="12" t="s">
        <v>488</v>
      </c>
      <c r="G177" s="12" t="s">
        <v>516</v>
      </c>
      <c r="H177" s="14">
        <v>8.1982845000000015</v>
      </c>
      <c r="I177" s="14">
        <v>0</v>
      </c>
      <c r="J177" s="14">
        <v>0</v>
      </c>
      <c r="K177" s="15">
        <v>8.1982845000000015</v>
      </c>
      <c r="L177" t="e">
        <f>VLOOKUP(C177,[1]Arkusz1!$F$3:$N$234,9,0)</f>
        <v>#N/A</v>
      </c>
    </row>
    <row r="178" spans="1:12" x14ac:dyDescent="0.25">
      <c r="A178" s="33">
        <v>172</v>
      </c>
      <c r="B178" s="8" t="s">
        <v>337</v>
      </c>
      <c r="C178" s="12" t="s">
        <v>338</v>
      </c>
      <c r="D178" s="12" t="s">
        <v>80</v>
      </c>
      <c r="E178" s="13" t="s">
        <v>541</v>
      </c>
      <c r="F178" s="12" t="s">
        <v>488</v>
      </c>
      <c r="G178" s="12" t="s">
        <v>516</v>
      </c>
      <c r="H178" s="14">
        <v>78.314500500000008</v>
      </c>
      <c r="I178" s="14">
        <v>0</v>
      </c>
      <c r="J178" s="14">
        <v>0</v>
      </c>
      <c r="K178" s="15">
        <v>78.314500500000008</v>
      </c>
      <c r="L178" t="e">
        <f>VLOOKUP(C178,[1]Arkusz1!$F$3:$N$234,9,0)</f>
        <v>#N/A</v>
      </c>
    </row>
    <row r="179" spans="1:12" x14ac:dyDescent="0.25">
      <c r="A179" s="33">
        <v>173</v>
      </c>
      <c r="B179" s="8" t="s">
        <v>339</v>
      </c>
      <c r="C179" s="12" t="s">
        <v>340</v>
      </c>
      <c r="D179" s="12" t="s">
        <v>80</v>
      </c>
      <c r="E179" s="13" t="s">
        <v>541</v>
      </c>
      <c r="F179" s="12" t="s">
        <v>488</v>
      </c>
      <c r="G179" s="12" t="s">
        <v>516</v>
      </c>
      <c r="H179" s="14">
        <v>9.3111584999999977</v>
      </c>
      <c r="I179" s="14">
        <v>0</v>
      </c>
      <c r="J179" s="14">
        <v>0</v>
      </c>
      <c r="K179" s="15">
        <v>9.3111584999999977</v>
      </c>
      <c r="L179" t="e">
        <f>VLOOKUP(C179,[1]Arkusz1!$F$3:$N$234,9,0)</f>
        <v>#N/A</v>
      </c>
    </row>
    <row r="180" spans="1:12" x14ac:dyDescent="0.25">
      <c r="A180" s="33">
        <v>174</v>
      </c>
      <c r="B180" s="8" t="s">
        <v>341</v>
      </c>
      <c r="C180" s="12" t="s">
        <v>342</v>
      </c>
      <c r="D180" s="12" t="s">
        <v>80</v>
      </c>
      <c r="E180" s="13" t="s">
        <v>517</v>
      </c>
      <c r="F180" s="12" t="s">
        <v>488</v>
      </c>
      <c r="G180" s="12" t="s">
        <v>516</v>
      </c>
      <c r="H180" s="14">
        <v>64.083027000000016</v>
      </c>
      <c r="I180" s="14">
        <v>0</v>
      </c>
      <c r="J180" s="14">
        <v>0</v>
      </c>
      <c r="K180" s="15">
        <v>64.083027000000016</v>
      </c>
      <c r="L180" t="e">
        <f>VLOOKUP(C180,[1]Arkusz1!$F$3:$N$234,9,0)</f>
        <v>#N/A</v>
      </c>
    </row>
    <row r="181" spans="1:12" x14ac:dyDescent="0.25">
      <c r="A181" s="33">
        <v>175</v>
      </c>
      <c r="B181" s="8" t="s">
        <v>343</v>
      </c>
      <c r="C181" s="12" t="s">
        <v>344</v>
      </c>
      <c r="D181" s="12" t="s">
        <v>80</v>
      </c>
      <c r="E181" s="13" t="s">
        <v>541</v>
      </c>
      <c r="F181" s="12" t="s">
        <v>488</v>
      </c>
      <c r="G181" s="12" t="s">
        <v>516</v>
      </c>
      <c r="H181" s="14">
        <v>40.087430999999995</v>
      </c>
      <c r="I181" s="14">
        <v>0</v>
      </c>
      <c r="J181" s="14">
        <v>0</v>
      </c>
      <c r="K181" s="15">
        <v>40.087430999999995</v>
      </c>
      <c r="L181" t="e">
        <f>VLOOKUP(C181,[1]Arkusz1!$F$3:$N$234,9,0)</f>
        <v>#N/A</v>
      </c>
    </row>
    <row r="182" spans="1:12" x14ac:dyDescent="0.25">
      <c r="A182" s="33">
        <v>176</v>
      </c>
      <c r="B182" s="8" t="s">
        <v>345</v>
      </c>
      <c r="C182" s="12" t="s">
        <v>346</v>
      </c>
      <c r="D182" s="12" t="s">
        <v>80</v>
      </c>
      <c r="E182" s="13" t="s">
        <v>531</v>
      </c>
      <c r="F182" s="12" t="s">
        <v>488</v>
      </c>
      <c r="G182" s="12" t="s">
        <v>516</v>
      </c>
      <c r="H182" s="14">
        <v>51.645014999999972</v>
      </c>
      <c r="I182" s="14">
        <v>0</v>
      </c>
      <c r="J182" s="14">
        <v>0</v>
      </c>
      <c r="K182" s="15">
        <v>51.645014999999972</v>
      </c>
      <c r="L182" t="e">
        <f>VLOOKUP(C182,[1]Arkusz1!$F$3:$N$234,9,0)</f>
        <v>#N/A</v>
      </c>
    </row>
    <row r="183" spans="1:12" x14ac:dyDescent="0.25">
      <c r="A183" s="33">
        <v>177</v>
      </c>
      <c r="B183" s="8" t="s">
        <v>564</v>
      </c>
      <c r="C183" s="12" t="s">
        <v>347</v>
      </c>
      <c r="D183" s="12" t="s">
        <v>80</v>
      </c>
      <c r="E183" s="13" t="s">
        <v>523</v>
      </c>
      <c r="F183" s="12" t="s">
        <v>488</v>
      </c>
      <c r="G183" s="12" t="s">
        <v>524</v>
      </c>
      <c r="H183" s="14">
        <v>0.1153845</v>
      </c>
      <c r="I183" s="14">
        <v>0</v>
      </c>
      <c r="J183" s="14">
        <v>0</v>
      </c>
      <c r="K183" s="15">
        <v>0.1153845</v>
      </c>
      <c r="L183" t="e">
        <f>VLOOKUP(C183,[1]Arkusz1!$F$3:$N$234,9,0)</f>
        <v>#N/A</v>
      </c>
    </row>
    <row r="184" spans="1:12" x14ac:dyDescent="0.25">
      <c r="A184" s="33">
        <v>178</v>
      </c>
      <c r="B184" s="8" t="s">
        <v>348</v>
      </c>
      <c r="C184" s="12" t="s">
        <v>349</v>
      </c>
      <c r="D184" s="12" t="s">
        <v>80</v>
      </c>
      <c r="E184" s="13" t="s">
        <v>536</v>
      </c>
      <c r="F184" s="12" t="s">
        <v>488</v>
      </c>
      <c r="G184" s="12" t="s">
        <v>516</v>
      </c>
      <c r="H184" s="14">
        <v>7.7222325000000005</v>
      </c>
      <c r="I184" s="14">
        <v>0</v>
      </c>
      <c r="J184" s="14">
        <v>0</v>
      </c>
      <c r="K184" s="15">
        <v>7.7222325000000005</v>
      </c>
      <c r="L184" t="e">
        <f>VLOOKUP(C184,[1]Arkusz1!$F$3:$N$234,9,0)</f>
        <v>#N/A</v>
      </c>
    </row>
    <row r="185" spans="1:12" x14ac:dyDescent="0.25">
      <c r="A185" s="33">
        <v>179</v>
      </c>
      <c r="B185" s="8" t="s">
        <v>350</v>
      </c>
      <c r="C185" s="12" t="s">
        <v>351</v>
      </c>
      <c r="D185" s="12" t="s">
        <v>80</v>
      </c>
      <c r="E185" s="13" t="s">
        <v>528</v>
      </c>
      <c r="F185" s="12" t="s">
        <v>488</v>
      </c>
      <c r="G185" s="12" t="s">
        <v>516</v>
      </c>
      <c r="H185" s="14">
        <v>3.6589980000000004</v>
      </c>
      <c r="I185" s="14">
        <v>0</v>
      </c>
      <c r="J185" s="14">
        <v>0</v>
      </c>
      <c r="K185" s="15">
        <v>3.6589980000000004</v>
      </c>
      <c r="L185" t="e">
        <f>VLOOKUP(C185,[1]Arkusz1!$F$3:$N$234,9,0)</f>
        <v>#N/A</v>
      </c>
    </row>
    <row r="186" spans="1:12" x14ac:dyDescent="0.25">
      <c r="A186" s="33">
        <v>180</v>
      </c>
      <c r="B186" s="8" t="s">
        <v>352</v>
      </c>
      <c r="C186" s="12" t="s">
        <v>353</v>
      </c>
      <c r="D186" s="12" t="s">
        <v>80</v>
      </c>
      <c r="E186" s="13" t="s">
        <v>533</v>
      </c>
      <c r="F186" s="12" t="s">
        <v>488</v>
      </c>
      <c r="G186" s="12" t="s">
        <v>516</v>
      </c>
      <c r="H186" s="14">
        <v>9.8793330000000026</v>
      </c>
      <c r="I186" s="14">
        <v>0</v>
      </c>
      <c r="J186" s="14">
        <v>0</v>
      </c>
      <c r="K186" s="15">
        <v>9.8793330000000026</v>
      </c>
      <c r="L186" t="e">
        <f>VLOOKUP(C186,[1]Arkusz1!$F$3:$N$234,9,0)</f>
        <v>#N/A</v>
      </c>
    </row>
    <row r="187" spans="1:12" x14ac:dyDescent="0.25">
      <c r="A187" s="33">
        <v>181</v>
      </c>
      <c r="B187" s="8" t="s">
        <v>354</v>
      </c>
      <c r="C187" s="12" t="s">
        <v>355</v>
      </c>
      <c r="D187" s="12" t="s">
        <v>80</v>
      </c>
      <c r="E187" s="13" t="s">
        <v>541</v>
      </c>
      <c r="F187" s="12" t="s">
        <v>488</v>
      </c>
      <c r="G187" s="12" t="s">
        <v>516</v>
      </c>
      <c r="H187" s="14">
        <v>6.8444115000000032</v>
      </c>
      <c r="I187" s="14">
        <v>0</v>
      </c>
      <c r="J187" s="14">
        <v>0</v>
      </c>
      <c r="K187" s="15">
        <v>6.8444115000000032</v>
      </c>
      <c r="L187" t="e">
        <f>VLOOKUP(C187,[1]Arkusz1!$F$3:$N$234,9,0)</f>
        <v>#N/A</v>
      </c>
    </row>
    <row r="188" spans="1:12" x14ac:dyDescent="0.25">
      <c r="A188" s="33">
        <v>182</v>
      </c>
      <c r="B188" s="8" t="s">
        <v>356</v>
      </c>
      <c r="C188" s="12" t="s">
        <v>357</v>
      </c>
      <c r="D188" s="12" t="s">
        <v>80</v>
      </c>
      <c r="E188" s="13" t="s">
        <v>537</v>
      </c>
      <c r="F188" s="12" t="s">
        <v>488</v>
      </c>
      <c r="G188" s="12" t="s">
        <v>516</v>
      </c>
      <c r="H188" s="14">
        <v>9.1521990000000013</v>
      </c>
      <c r="I188" s="14">
        <v>0</v>
      </c>
      <c r="J188" s="14">
        <v>0</v>
      </c>
      <c r="K188" s="15">
        <v>9.1521990000000013</v>
      </c>
      <c r="L188" t="e">
        <f>VLOOKUP(C188,[1]Arkusz1!$F$3:$N$234,9,0)</f>
        <v>#N/A</v>
      </c>
    </row>
    <row r="189" spans="1:12" x14ac:dyDescent="0.25">
      <c r="A189" s="33">
        <v>183</v>
      </c>
      <c r="B189" s="8" t="s">
        <v>358</v>
      </c>
      <c r="C189" s="12" t="s">
        <v>359</v>
      </c>
      <c r="D189" s="12" t="s">
        <v>80</v>
      </c>
      <c r="E189" s="13" t="s">
        <v>517</v>
      </c>
      <c r="F189" s="12" t="s">
        <v>488</v>
      </c>
      <c r="G189" s="12" t="s">
        <v>516</v>
      </c>
      <c r="H189" s="14">
        <v>51.892073700000005</v>
      </c>
      <c r="I189" s="14">
        <v>0</v>
      </c>
      <c r="J189" s="14">
        <v>0</v>
      </c>
      <c r="K189" s="15">
        <v>51.892073700000005</v>
      </c>
      <c r="L189" t="e">
        <f>VLOOKUP(C189,[1]Arkusz1!$F$3:$N$234,9,0)</f>
        <v>#N/A</v>
      </c>
    </row>
    <row r="190" spans="1:12" x14ac:dyDescent="0.25">
      <c r="A190" s="33">
        <v>184</v>
      </c>
      <c r="B190" s="8" t="s">
        <v>360</v>
      </c>
      <c r="C190" s="12" t="s">
        <v>361</v>
      </c>
      <c r="D190" s="12" t="s">
        <v>80</v>
      </c>
      <c r="E190" s="13" t="s">
        <v>523</v>
      </c>
      <c r="F190" s="12" t="s">
        <v>488</v>
      </c>
      <c r="G190" s="12" t="s">
        <v>516</v>
      </c>
      <c r="H190" s="14">
        <v>0</v>
      </c>
      <c r="I190" s="14">
        <v>0</v>
      </c>
      <c r="J190" s="14">
        <v>0</v>
      </c>
      <c r="K190" s="15">
        <v>0</v>
      </c>
      <c r="L190" t="e">
        <f>VLOOKUP(C190,[1]Arkusz1!$F$3:$N$234,9,0)</f>
        <v>#N/A</v>
      </c>
    </row>
    <row r="191" spans="1:12" x14ac:dyDescent="0.25">
      <c r="A191" s="33">
        <v>185</v>
      </c>
      <c r="B191" s="8" t="s">
        <v>362</v>
      </c>
      <c r="C191" s="12" t="s">
        <v>363</v>
      </c>
      <c r="D191" s="12" t="s">
        <v>80</v>
      </c>
      <c r="E191" s="13" t="s">
        <v>538</v>
      </c>
      <c r="F191" s="12" t="s">
        <v>488</v>
      </c>
      <c r="G191" s="12" t="s">
        <v>516</v>
      </c>
      <c r="H191" s="14">
        <v>10.343508000000002</v>
      </c>
      <c r="I191" s="14">
        <v>0</v>
      </c>
      <c r="J191" s="14">
        <v>0</v>
      </c>
      <c r="K191" s="15">
        <v>10.343508000000002</v>
      </c>
      <c r="L191" t="e">
        <f>VLOOKUP(C191,[1]Arkusz1!$F$3:$N$234,9,0)</f>
        <v>#N/A</v>
      </c>
    </row>
    <row r="192" spans="1:12" x14ac:dyDescent="0.25">
      <c r="A192" s="33">
        <v>186</v>
      </c>
      <c r="B192" s="8" t="s">
        <v>364</v>
      </c>
      <c r="C192" s="12" t="s">
        <v>365</v>
      </c>
      <c r="D192" s="12" t="s">
        <v>80</v>
      </c>
      <c r="E192" s="13" t="s">
        <v>541</v>
      </c>
      <c r="F192" s="12" t="s">
        <v>488</v>
      </c>
      <c r="G192" s="12" t="s">
        <v>516</v>
      </c>
      <c r="H192" s="14">
        <v>66.240454500000013</v>
      </c>
      <c r="I192" s="14">
        <v>0</v>
      </c>
      <c r="J192" s="14">
        <v>0</v>
      </c>
      <c r="K192" s="15">
        <v>66.240454500000013</v>
      </c>
      <c r="L192" t="e">
        <f>VLOOKUP(C192,[1]Arkusz1!$F$3:$N$234,9,0)</f>
        <v>#N/A</v>
      </c>
    </row>
    <row r="193" spans="1:12" x14ac:dyDescent="0.25">
      <c r="A193" s="33">
        <v>187</v>
      </c>
      <c r="B193" s="8" t="s">
        <v>366</v>
      </c>
      <c r="C193" s="12" t="s">
        <v>367</v>
      </c>
      <c r="D193" s="12" t="s">
        <v>80</v>
      </c>
      <c r="E193" s="13" t="s">
        <v>529</v>
      </c>
      <c r="F193" s="12" t="s">
        <v>488</v>
      </c>
      <c r="G193" s="12" t="s">
        <v>516</v>
      </c>
      <c r="H193" s="14">
        <v>10.477436549999993</v>
      </c>
      <c r="I193" s="14">
        <v>0</v>
      </c>
      <c r="J193" s="14">
        <v>0</v>
      </c>
      <c r="K193" s="15">
        <v>10.477436549999993</v>
      </c>
      <c r="L193" t="e">
        <f>VLOOKUP(C193,[1]Arkusz1!$F$3:$N$234,9,0)</f>
        <v>#N/A</v>
      </c>
    </row>
    <row r="194" spans="1:12" x14ac:dyDescent="0.25">
      <c r="A194" s="33">
        <v>188</v>
      </c>
      <c r="B194" s="8" t="s">
        <v>368</v>
      </c>
      <c r="C194" s="12" t="s">
        <v>369</v>
      </c>
      <c r="D194" s="12" t="s">
        <v>80</v>
      </c>
      <c r="E194" s="13" t="s">
        <v>538</v>
      </c>
      <c r="F194" s="12" t="s">
        <v>488</v>
      </c>
      <c r="G194" s="12" t="s">
        <v>516</v>
      </c>
      <c r="H194" s="14">
        <v>0.8418509999999999</v>
      </c>
      <c r="I194" s="14">
        <v>0</v>
      </c>
      <c r="J194" s="14">
        <v>0</v>
      </c>
      <c r="K194" s="15">
        <v>0.8418509999999999</v>
      </c>
      <c r="L194" t="e">
        <f>VLOOKUP(C194,[1]Arkusz1!$F$3:$N$234,9,0)</f>
        <v>#N/A</v>
      </c>
    </row>
    <row r="195" spans="1:12" x14ac:dyDescent="0.25">
      <c r="A195" s="33">
        <v>189</v>
      </c>
      <c r="B195" s="8" t="s">
        <v>370</v>
      </c>
      <c r="C195" s="12" t="s">
        <v>371</v>
      </c>
      <c r="D195" s="12" t="s">
        <v>80</v>
      </c>
      <c r="E195" s="13" t="s">
        <v>538</v>
      </c>
      <c r="F195" s="12" t="s">
        <v>488</v>
      </c>
      <c r="G195" s="12" t="s">
        <v>516</v>
      </c>
      <c r="H195" s="14">
        <v>0.8791500000000001</v>
      </c>
      <c r="I195" s="14">
        <v>0</v>
      </c>
      <c r="J195" s="14">
        <v>0</v>
      </c>
      <c r="K195" s="15">
        <v>0.8791500000000001</v>
      </c>
      <c r="L195" t="e">
        <f>VLOOKUP(C195,[1]Arkusz1!$F$3:$N$234,9,0)</f>
        <v>#N/A</v>
      </c>
    </row>
    <row r="196" spans="1:12" x14ac:dyDescent="0.25">
      <c r="A196" s="33">
        <v>190</v>
      </c>
      <c r="B196" s="8" t="s">
        <v>372</v>
      </c>
      <c r="C196" s="12" t="s">
        <v>373</v>
      </c>
      <c r="D196" s="12" t="s">
        <v>80</v>
      </c>
      <c r="E196" s="13" t="s">
        <v>538</v>
      </c>
      <c r="F196" s="12" t="s">
        <v>488</v>
      </c>
      <c r="G196" s="12" t="s">
        <v>516</v>
      </c>
      <c r="H196" s="14">
        <v>1.5554295</v>
      </c>
      <c r="I196" s="14">
        <v>0</v>
      </c>
      <c r="J196" s="14">
        <v>0</v>
      </c>
      <c r="K196" s="15">
        <v>1.5554295</v>
      </c>
      <c r="L196" t="e">
        <f>VLOOKUP(C196,[1]Arkusz1!$F$3:$N$234,9,0)</f>
        <v>#N/A</v>
      </c>
    </row>
    <row r="197" spans="1:12" x14ac:dyDescent="0.25">
      <c r="A197" s="33">
        <v>191</v>
      </c>
      <c r="B197" s="8" t="s">
        <v>374</v>
      </c>
      <c r="C197" s="12" t="s">
        <v>375</v>
      </c>
      <c r="D197" s="12" t="s">
        <v>80</v>
      </c>
      <c r="E197" s="13" t="s">
        <v>545</v>
      </c>
      <c r="F197" s="12" t="s">
        <v>488</v>
      </c>
      <c r="G197" s="12" t="s">
        <v>516</v>
      </c>
      <c r="H197" s="14">
        <v>6.4005600000000005</v>
      </c>
      <c r="I197" s="14">
        <v>0</v>
      </c>
      <c r="J197" s="14">
        <v>0</v>
      </c>
      <c r="K197" s="15">
        <v>6.4005600000000005</v>
      </c>
      <c r="L197" t="e">
        <f>VLOOKUP(C197,[1]Arkusz1!$F$3:$N$234,9,0)</f>
        <v>#N/A</v>
      </c>
    </row>
    <row r="198" spans="1:12" x14ac:dyDescent="0.25">
      <c r="A198" s="33">
        <v>192</v>
      </c>
      <c r="B198" s="8" t="s">
        <v>376</v>
      </c>
      <c r="C198" s="12" t="s">
        <v>377</v>
      </c>
      <c r="D198" s="12" t="s">
        <v>80</v>
      </c>
      <c r="E198" s="13" t="s">
        <v>532</v>
      </c>
      <c r="F198" s="12" t="s">
        <v>488</v>
      </c>
      <c r="G198" s="12" t="s">
        <v>516</v>
      </c>
      <c r="H198" s="14">
        <v>9.4057755000000007</v>
      </c>
      <c r="I198" s="14">
        <v>0</v>
      </c>
      <c r="J198" s="14">
        <v>0</v>
      </c>
      <c r="K198" s="15">
        <v>9.4057755000000007</v>
      </c>
      <c r="L198" t="e">
        <f>VLOOKUP(C198,[1]Arkusz1!$F$3:$N$234,9,0)</f>
        <v>#N/A</v>
      </c>
    </row>
    <row r="199" spans="1:12" x14ac:dyDescent="0.25">
      <c r="A199" s="33">
        <v>193</v>
      </c>
      <c r="B199" s="8" t="s">
        <v>378</v>
      </c>
      <c r="C199" s="12" t="s">
        <v>379</v>
      </c>
      <c r="D199" s="12" t="s">
        <v>80</v>
      </c>
      <c r="E199" s="13" t="s">
        <v>535</v>
      </c>
      <c r="F199" s="12" t="s">
        <v>488</v>
      </c>
      <c r="G199" s="12" t="s">
        <v>516</v>
      </c>
      <c r="H199" s="14">
        <v>21.486666000000007</v>
      </c>
      <c r="I199" s="14">
        <v>0</v>
      </c>
      <c r="J199" s="14">
        <v>0</v>
      </c>
      <c r="K199" s="15">
        <v>21.486666000000007</v>
      </c>
      <c r="L199" t="e">
        <f>VLOOKUP(C199,[1]Arkusz1!$F$3:$N$234,9,0)</f>
        <v>#N/A</v>
      </c>
    </row>
    <row r="200" spans="1:12" x14ac:dyDescent="0.25">
      <c r="A200" s="33">
        <v>194</v>
      </c>
      <c r="B200" s="8" t="s">
        <v>380</v>
      </c>
      <c r="C200" s="12" t="s">
        <v>381</v>
      </c>
      <c r="D200" s="12" t="s">
        <v>80</v>
      </c>
      <c r="E200" s="13" t="s">
        <v>517</v>
      </c>
      <c r="F200" s="12" t="s">
        <v>488</v>
      </c>
      <c r="G200" s="12" t="s">
        <v>516</v>
      </c>
      <c r="H200" s="14">
        <v>10.465767</v>
      </c>
      <c r="I200" s="14">
        <v>0</v>
      </c>
      <c r="J200" s="14">
        <v>0</v>
      </c>
      <c r="K200" s="15">
        <v>10.465767</v>
      </c>
      <c r="L200" t="e">
        <f>VLOOKUP(C200,[1]Arkusz1!$F$3:$N$234,9,0)</f>
        <v>#N/A</v>
      </c>
    </row>
    <row r="201" spans="1:12" x14ac:dyDescent="0.25">
      <c r="A201" s="33">
        <v>195</v>
      </c>
      <c r="B201" s="8" t="s">
        <v>382</v>
      </c>
      <c r="C201" s="12" t="s">
        <v>383</v>
      </c>
      <c r="D201" s="12" t="s">
        <v>80</v>
      </c>
      <c r="E201" s="13" t="s">
        <v>538</v>
      </c>
      <c r="F201" s="12" t="s">
        <v>488</v>
      </c>
      <c r="G201" s="12" t="s">
        <v>516</v>
      </c>
      <c r="H201" s="14">
        <v>1.4064120000000004</v>
      </c>
      <c r="I201" s="14">
        <v>0</v>
      </c>
      <c r="J201" s="14">
        <v>0</v>
      </c>
      <c r="K201" s="15">
        <v>1.4064120000000004</v>
      </c>
      <c r="L201" t="e">
        <f>VLOOKUP(C201,[1]Arkusz1!$F$3:$N$234,9,0)</f>
        <v>#N/A</v>
      </c>
    </row>
    <row r="202" spans="1:12" x14ac:dyDescent="0.25">
      <c r="A202" s="33">
        <v>196</v>
      </c>
      <c r="B202" s="8" t="s">
        <v>565</v>
      </c>
      <c r="C202" s="12" t="s">
        <v>384</v>
      </c>
      <c r="D202" s="12" t="s">
        <v>80</v>
      </c>
      <c r="E202" s="13" t="s">
        <v>537</v>
      </c>
      <c r="F202" s="12" t="s">
        <v>488</v>
      </c>
      <c r="G202" s="12" t="s">
        <v>516</v>
      </c>
      <c r="H202" s="14">
        <v>3.6508859999999981</v>
      </c>
      <c r="I202" s="14">
        <v>0</v>
      </c>
      <c r="J202" s="14">
        <v>0</v>
      </c>
      <c r="K202" s="15">
        <v>3.6508859999999981</v>
      </c>
      <c r="L202" t="e">
        <f>VLOOKUP(C202,[1]Arkusz1!$F$3:$N$234,9,0)</f>
        <v>#N/A</v>
      </c>
    </row>
    <row r="203" spans="1:12" x14ac:dyDescent="0.25">
      <c r="A203" s="33">
        <v>197</v>
      </c>
      <c r="B203" s="8" t="s">
        <v>385</v>
      </c>
      <c r="C203" s="30" t="s">
        <v>386</v>
      </c>
      <c r="D203" s="12" t="s">
        <v>80</v>
      </c>
      <c r="E203" s="29" t="s">
        <v>521</v>
      </c>
      <c r="F203" s="12" t="s">
        <v>488</v>
      </c>
      <c r="G203" s="12" t="s">
        <v>516</v>
      </c>
      <c r="H203" s="14">
        <v>8.2297664999999967</v>
      </c>
      <c r="I203" s="14">
        <v>0</v>
      </c>
      <c r="J203" s="14">
        <v>0</v>
      </c>
      <c r="K203" s="15">
        <v>8.2297664999999967</v>
      </c>
      <c r="L203" t="e">
        <f>VLOOKUP(C203,[1]Arkusz1!$F$3:$N$234,9,0)</f>
        <v>#N/A</v>
      </c>
    </row>
    <row r="204" spans="1:12" x14ac:dyDescent="0.25">
      <c r="A204" s="33">
        <v>198</v>
      </c>
      <c r="B204" s="8" t="s">
        <v>387</v>
      </c>
      <c r="C204" s="12" t="s">
        <v>388</v>
      </c>
      <c r="D204" s="12" t="s">
        <v>80</v>
      </c>
      <c r="E204" s="13" t="s">
        <v>523</v>
      </c>
      <c r="F204" s="12" t="s">
        <v>488</v>
      </c>
      <c r="G204" s="12" t="s">
        <v>516</v>
      </c>
      <c r="H204" s="14">
        <v>0.12579090000000007</v>
      </c>
      <c r="I204" s="14">
        <v>0</v>
      </c>
      <c r="J204" s="14">
        <v>0</v>
      </c>
      <c r="K204" s="15">
        <v>0.12579090000000007</v>
      </c>
      <c r="L204" t="e">
        <f>VLOOKUP(C204,[1]Arkusz1!$F$3:$N$234,9,0)</f>
        <v>#N/A</v>
      </c>
    </row>
    <row r="205" spans="1:12" x14ac:dyDescent="0.25">
      <c r="A205" s="33">
        <v>199</v>
      </c>
      <c r="B205" s="8" t="s">
        <v>389</v>
      </c>
      <c r="C205" s="12" t="s">
        <v>390</v>
      </c>
      <c r="D205" s="12" t="s">
        <v>80</v>
      </c>
      <c r="E205" s="13" t="s">
        <v>523</v>
      </c>
      <c r="F205" s="12" t="s">
        <v>488</v>
      </c>
      <c r="G205" s="12" t="s">
        <v>516</v>
      </c>
      <c r="H205" s="14">
        <v>0</v>
      </c>
      <c r="I205" s="14">
        <v>0</v>
      </c>
      <c r="J205" s="14">
        <v>0</v>
      </c>
      <c r="K205" s="15">
        <v>0</v>
      </c>
      <c r="L205" t="e">
        <f>VLOOKUP(C205,[1]Arkusz1!$F$3:$N$234,9,0)</f>
        <v>#N/A</v>
      </c>
    </row>
    <row r="206" spans="1:12" x14ac:dyDescent="0.25">
      <c r="A206" s="33">
        <v>200</v>
      </c>
      <c r="B206" s="8" t="s">
        <v>391</v>
      </c>
      <c r="C206" s="12" t="s">
        <v>392</v>
      </c>
      <c r="D206" s="12" t="s">
        <v>80</v>
      </c>
      <c r="E206" s="13" t="s">
        <v>529</v>
      </c>
      <c r="F206" s="12" t="s">
        <v>488</v>
      </c>
      <c r="G206" s="12" t="s">
        <v>524</v>
      </c>
      <c r="H206" s="14">
        <v>4.4232665999999998</v>
      </c>
      <c r="I206" s="14">
        <v>0</v>
      </c>
      <c r="J206" s="14">
        <v>0</v>
      </c>
      <c r="K206" s="15">
        <v>4.4232665999999998</v>
      </c>
      <c r="L206" t="e">
        <f>VLOOKUP(C206,[1]Arkusz1!$F$3:$N$234,9,0)</f>
        <v>#N/A</v>
      </c>
    </row>
    <row r="207" spans="1:12" x14ac:dyDescent="0.25">
      <c r="A207" s="33">
        <v>201</v>
      </c>
      <c r="B207" s="8" t="s">
        <v>393</v>
      </c>
      <c r="C207" s="12" t="s">
        <v>394</v>
      </c>
      <c r="D207" s="12" t="s">
        <v>80</v>
      </c>
      <c r="E207" s="13" t="s">
        <v>532</v>
      </c>
      <c r="F207" s="12" t="s">
        <v>488</v>
      </c>
      <c r="G207" s="12" t="s">
        <v>524</v>
      </c>
      <c r="H207" s="14">
        <v>1.3442515500000001</v>
      </c>
      <c r="I207" s="14">
        <v>0</v>
      </c>
      <c r="J207" s="14">
        <v>0</v>
      </c>
      <c r="K207" s="15">
        <v>1.3442515500000001</v>
      </c>
      <c r="L207" t="e">
        <f>VLOOKUP(C207,[1]Arkusz1!$F$3:$N$234,9,0)</f>
        <v>#N/A</v>
      </c>
    </row>
    <row r="208" spans="1:12" x14ac:dyDescent="0.25">
      <c r="A208" s="33">
        <v>202</v>
      </c>
      <c r="B208" s="8" t="s">
        <v>395</v>
      </c>
      <c r="C208" s="12" t="s">
        <v>396</v>
      </c>
      <c r="D208" s="12" t="s">
        <v>80</v>
      </c>
      <c r="E208" s="13" t="s">
        <v>517</v>
      </c>
      <c r="F208" s="12" t="s">
        <v>488</v>
      </c>
      <c r="G208" s="12" t="s">
        <v>524</v>
      </c>
      <c r="H208" s="14">
        <v>2.3274449999999987</v>
      </c>
      <c r="I208" s="14">
        <v>0</v>
      </c>
      <c r="J208" s="14">
        <v>0</v>
      </c>
      <c r="K208" s="15">
        <v>2.3274449999999987</v>
      </c>
      <c r="L208" t="e">
        <f>VLOOKUP(C208,[1]Arkusz1!$F$3:$N$234,9,0)</f>
        <v>#N/A</v>
      </c>
    </row>
    <row r="209" spans="1:12" x14ac:dyDescent="0.25">
      <c r="A209" s="33">
        <v>203</v>
      </c>
      <c r="B209" s="8" t="s">
        <v>397</v>
      </c>
      <c r="C209" s="12" t="s">
        <v>398</v>
      </c>
      <c r="D209" s="12" t="s">
        <v>80</v>
      </c>
      <c r="E209" s="13" t="s">
        <v>517</v>
      </c>
      <c r="F209" s="12" t="s">
        <v>488</v>
      </c>
      <c r="G209" s="12" t="s">
        <v>524</v>
      </c>
      <c r="H209" s="14">
        <v>0.83151434999999951</v>
      </c>
      <c r="I209" s="14">
        <v>0</v>
      </c>
      <c r="J209" s="14">
        <v>0</v>
      </c>
      <c r="K209" s="15">
        <v>0.83151434999999951</v>
      </c>
      <c r="L209" t="e">
        <f>VLOOKUP(C209,[1]Arkusz1!$F$3:$N$234,9,0)</f>
        <v>#N/A</v>
      </c>
    </row>
    <row r="210" spans="1:12" x14ac:dyDescent="0.25">
      <c r="A210" s="33">
        <v>204</v>
      </c>
      <c r="B210" s="8" t="s">
        <v>399</v>
      </c>
      <c r="C210" s="12" t="s">
        <v>400</v>
      </c>
      <c r="D210" s="12" t="s">
        <v>80</v>
      </c>
      <c r="E210" s="13" t="s">
        <v>538</v>
      </c>
      <c r="F210" s="12" t="s">
        <v>488</v>
      </c>
      <c r="G210" s="12" t="s">
        <v>524</v>
      </c>
      <c r="H210" s="14">
        <v>5.0595055500000017</v>
      </c>
      <c r="I210" s="14">
        <v>0</v>
      </c>
      <c r="J210" s="14">
        <v>0</v>
      </c>
      <c r="K210" s="15">
        <v>5.0595055500000017</v>
      </c>
      <c r="L210" t="e">
        <f>VLOOKUP(C210,[1]Arkusz1!$F$3:$N$234,9,0)</f>
        <v>#N/A</v>
      </c>
    </row>
    <row r="211" spans="1:12" x14ac:dyDescent="0.25">
      <c r="A211" s="33">
        <v>205</v>
      </c>
      <c r="B211" s="8" t="s">
        <v>401</v>
      </c>
      <c r="C211" s="12" t="s">
        <v>402</v>
      </c>
      <c r="D211" s="12" t="s">
        <v>80</v>
      </c>
      <c r="E211" s="13" t="s">
        <v>539</v>
      </c>
      <c r="F211" s="12" t="s">
        <v>488</v>
      </c>
      <c r="G211" s="12" t="s">
        <v>524</v>
      </c>
      <c r="H211" s="14">
        <v>0.40377254999999879</v>
      </c>
      <c r="I211" s="14">
        <v>0</v>
      </c>
      <c r="J211" s="14">
        <v>0</v>
      </c>
      <c r="K211" s="15">
        <v>0.40377254999999879</v>
      </c>
      <c r="L211" t="e">
        <f>VLOOKUP(C211,[1]Arkusz1!$F$3:$N$234,9,0)</f>
        <v>#N/A</v>
      </c>
    </row>
    <row r="212" spans="1:12" x14ac:dyDescent="0.25">
      <c r="A212" s="33">
        <v>206</v>
      </c>
      <c r="B212" s="8" t="s">
        <v>403</v>
      </c>
      <c r="C212" s="12" t="s">
        <v>404</v>
      </c>
      <c r="D212" s="12" t="s">
        <v>80</v>
      </c>
      <c r="E212" s="13" t="s">
        <v>538</v>
      </c>
      <c r="F212" s="12" t="s">
        <v>488</v>
      </c>
      <c r="G212" s="12" t="s">
        <v>524</v>
      </c>
      <c r="H212" s="14">
        <v>4.3757152499999981</v>
      </c>
      <c r="I212" s="14">
        <v>0</v>
      </c>
      <c r="J212" s="14">
        <v>0</v>
      </c>
      <c r="K212" s="15">
        <v>4.3757152499999981</v>
      </c>
      <c r="L212" t="e">
        <f>VLOOKUP(C212,[1]Arkusz1!$F$3:$N$234,9,0)</f>
        <v>#N/A</v>
      </c>
    </row>
    <row r="213" spans="1:12" x14ac:dyDescent="0.25">
      <c r="A213" s="33">
        <v>207</v>
      </c>
      <c r="B213" s="8" t="s">
        <v>405</v>
      </c>
      <c r="C213" s="12" t="s">
        <v>406</v>
      </c>
      <c r="D213" s="12" t="s">
        <v>80</v>
      </c>
      <c r="E213" s="13" t="s">
        <v>529</v>
      </c>
      <c r="F213" s="12" t="s">
        <v>488</v>
      </c>
      <c r="G213" s="12" t="s">
        <v>524</v>
      </c>
      <c r="H213" s="14">
        <v>1.5699364499999993</v>
      </c>
      <c r="I213" s="14">
        <v>0</v>
      </c>
      <c r="J213" s="14">
        <v>0</v>
      </c>
      <c r="K213" s="15">
        <v>1.5699364499999993</v>
      </c>
      <c r="L213" t="e">
        <f>VLOOKUP(C213,[1]Arkusz1!$F$3:$N$234,9,0)</f>
        <v>#N/A</v>
      </c>
    </row>
    <row r="214" spans="1:12" x14ac:dyDescent="0.25">
      <c r="A214" s="33">
        <v>208</v>
      </c>
      <c r="B214" s="8" t="s">
        <v>407</v>
      </c>
      <c r="C214" s="12" t="s">
        <v>408</v>
      </c>
      <c r="D214" s="12" t="s">
        <v>80</v>
      </c>
      <c r="E214" s="29" t="s">
        <v>538</v>
      </c>
      <c r="F214" s="12" t="s">
        <v>488</v>
      </c>
      <c r="G214" s="12" t="s">
        <v>524</v>
      </c>
      <c r="H214" s="14">
        <v>4.0002224999999978</v>
      </c>
      <c r="I214" s="14">
        <v>0</v>
      </c>
      <c r="J214" s="14">
        <v>0</v>
      </c>
      <c r="K214" s="15">
        <v>4.0002224999999978</v>
      </c>
      <c r="L214" t="e">
        <f>VLOOKUP(C214,[1]Arkusz1!$F$3:$N$234,9,0)</f>
        <v>#N/A</v>
      </c>
    </row>
    <row r="215" spans="1:12" x14ac:dyDescent="0.25">
      <c r="A215" s="33">
        <v>209</v>
      </c>
      <c r="B215" s="8" t="s">
        <v>409</v>
      </c>
      <c r="C215" s="12" t="s">
        <v>410</v>
      </c>
      <c r="D215" s="12" t="s">
        <v>80</v>
      </c>
      <c r="E215" s="13" t="s">
        <v>538</v>
      </c>
      <c r="F215" s="12" t="s">
        <v>488</v>
      </c>
      <c r="G215" s="12" t="s">
        <v>524</v>
      </c>
      <c r="H215" s="14">
        <v>8.145083399999999</v>
      </c>
      <c r="I215" s="14">
        <v>0</v>
      </c>
      <c r="J215" s="14">
        <v>0</v>
      </c>
      <c r="K215" s="15">
        <v>8.145083399999999</v>
      </c>
      <c r="L215" t="e">
        <f>VLOOKUP(C215,[1]Arkusz1!$F$3:$N$234,9,0)</f>
        <v>#N/A</v>
      </c>
    </row>
    <row r="216" spans="1:12" x14ac:dyDescent="0.25">
      <c r="A216" s="33">
        <v>210</v>
      </c>
      <c r="B216" s="8" t="s">
        <v>411</v>
      </c>
      <c r="C216" s="12" t="s">
        <v>412</v>
      </c>
      <c r="D216" s="12" t="s">
        <v>80</v>
      </c>
      <c r="E216" s="13" t="s">
        <v>538</v>
      </c>
      <c r="F216" s="12" t="s">
        <v>488</v>
      </c>
      <c r="G216" s="12" t="s">
        <v>516</v>
      </c>
      <c r="H216" s="14">
        <v>3.1917984000000006</v>
      </c>
      <c r="I216" s="14">
        <v>0</v>
      </c>
      <c r="J216" s="14">
        <v>0</v>
      </c>
      <c r="K216" s="15">
        <v>3.1917984000000006</v>
      </c>
      <c r="L216" t="e">
        <f>VLOOKUP(C216,[1]Arkusz1!$F$3:$N$234,9,0)</f>
        <v>#N/A</v>
      </c>
    </row>
    <row r="217" spans="1:12" x14ac:dyDescent="0.25">
      <c r="A217" s="33">
        <v>211</v>
      </c>
      <c r="B217" s="8" t="s">
        <v>413</v>
      </c>
      <c r="C217" s="12" t="s">
        <v>414</v>
      </c>
      <c r="D217" s="12" t="s">
        <v>80</v>
      </c>
      <c r="E217" s="13" t="s">
        <v>529</v>
      </c>
      <c r="F217" s="12" t="s">
        <v>488</v>
      </c>
      <c r="G217" s="12" t="s">
        <v>524</v>
      </c>
      <c r="H217" s="14">
        <v>4.2346677000000001</v>
      </c>
      <c r="I217" s="14">
        <v>0</v>
      </c>
      <c r="J217" s="14">
        <v>0</v>
      </c>
      <c r="K217" s="15">
        <v>4.2346677000000001</v>
      </c>
      <c r="L217" t="e">
        <f>VLOOKUP(C217,[1]Arkusz1!$F$3:$N$234,9,0)</f>
        <v>#N/A</v>
      </c>
    </row>
    <row r="218" spans="1:12" x14ac:dyDescent="0.25">
      <c r="A218" s="33">
        <v>212</v>
      </c>
      <c r="B218" s="8" t="s">
        <v>415</v>
      </c>
      <c r="C218" s="12" t="s">
        <v>416</v>
      </c>
      <c r="D218" s="12" t="s">
        <v>80</v>
      </c>
      <c r="E218" s="13" t="s">
        <v>538</v>
      </c>
      <c r="F218" s="12" t="s">
        <v>488</v>
      </c>
      <c r="G218" s="12" t="s">
        <v>524</v>
      </c>
      <c r="H218" s="14">
        <v>0.44274360000000024</v>
      </c>
      <c r="I218" s="14">
        <v>0</v>
      </c>
      <c r="J218" s="14">
        <v>0</v>
      </c>
      <c r="K218" s="15">
        <v>0.44274360000000024</v>
      </c>
      <c r="L218" t="e">
        <f>VLOOKUP(C218,[1]Arkusz1!$F$3:$N$234,9,0)</f>
        <v>#N/A</v>
      </c>
    </row>
    <row r="219" spans="1:12" x14ac:dyDescent="0.25">
      <c r="A219" s="33">
        <v>213</v>
      </c>
      <c r="B219" s="9" t="s">
        <v>569</v>
      </c>
      <c r="C219" s="41" t="s">
        <v>570</v>
      </c>
      <c r="D219" s="41" t="s">
        <v>80</v>
      </c>
      <c r="E219" s="42" t="s">
        <v>530</v>
      </c>
      <c r="F219" s="41" t="s">
        <v>488</v>
      </c>
      <c r="G219" s="41" t="s">
        <v>516</v>
      </c>
      <c r="H219" s="9">
        <f>7.9+1.289+0.136868999999999</f>
        <v>9.3258689999999991</v>
      </c>
      <c r="I219" s="9">
        <v>0</v>
      </c>
      <c r="J219" s="9">
        <v>0</v>
      </c>
      <c r="K219" s="43">
        <f>SUM(H219:J219)</f>
        <v>9.3258689999999991</v>
      </c>
    </row>
    <row r="220" spans="1:12" x14ac:dyDescent="0.25">
      <c r="A220" s="33">
        <v>214</v>
      </c>
      <c r="B220" s="8" t="s">
        <v>417</v>
      </c>
      <c r="C220" s="12" t="s">
        <v>418</v>
      </c>
      <c r="D220" s="12" t="s">
        <v>419</v>
      </c>
      <c r="E220" s="13" t="s">
        <v>490</v>
      </c>
      <c r="F220" s="12" t="s">
        <v>488</v>
      </c>
      <c r="G220" s="12" t="s">
        <v>516</v>
      </c>
      <c r="H220" s="14">
        <v>78.34486545</v>
      </c>
      <c r="I220" s="14">
        <v>218.93625780000002</v>
      </c>
      <c r="J220" s="14">
        <v>0</v>
      </c>
      <c r="K220" s="15">
        <v>297.28112325000001</v>
      </c>
      <c r="L220" t="e">
        <f>VLOOKUP(C220,[1]Arkusz1!$F$3:$N$234,9,0)</f>
        <v>#N/A</v>
      </c>
    </row>
    <row r="221" spans="1:12" x14ac:dyDescent="0.25">
      <c r="A221" s="33">
        <v>215</v>
      </c>
      <c r="B221" s="8" t="s">
        <v>519</v>
      </c>
      <c r="C221" s="12" t="s">
        <v>420</v>
      </c>
      <c r="D221" s="12" t="s">
        <v>419</v>
      </c>
      <c r="E221" s="13" t="s">
        <v>520</v>
      </c>
      <c r="F221" s="12" t="s">
        <v>488</v>
      </c>
      <c r="G221" s="12" t="s">
        <v>516</v>
      </c>
      <c r="H221" s="14">
        <v>81.849936525000004</v>
      </c>
      <c r="I221" s="14">
        <v>188.28359265</v>
      </c>
      <c r="J221" s="14">
        <v>0</v>
      </c>
      <c r="K221" s="15">
        <v>270.13352917499998</v>
      </c>
      <c r="L221" t="e">
        <f>VLOOKUP(C221,[1]Arkusz1!$F$3:$N$234,9,0)</f>
        <v>#N/A</v>
      </c>
    </row>
    <row r="222" spans="1:12" x14ac:dyDescent="0.25">
      <c r="A222" s="33">
        <v>216</v>
      </c>
      <c r="B222" s="8" t="s">
        <v>421</v>
      </c>
      <c r="C222" s="12" t="s">
        <v>422</v>
      </c>
      <c r="D222" s="12" t="s">
        <v>419</v>
      </c>
      <c r="E222" s="13" t="s">
        <v>492</v>
      </c>
      <c r="F222" s="12" t="s">
        <v>488</v>
      </c>
      <c r="G222" s="12" t="s">
        <v>516</v>
      </c>
      <c r="H222" s="14">
        <v>34.225498200000004</v>
      </c>
      <c r="I222" s="14">
        <v>72.922602449999999</v>
      </c>
      <c r="J222" s="14">
        <v>0</v>
      </c>
      <c r="K222" s="15">
        <v>107.14810065</v>
      </c>
      <c r="L222" t="e">
        <f>VLOOKUP(C222,[1]Arkusz1!$F$3:$N$234,9,0)</f>
        <v>#N/A</v>
      </c>
    </row>
    <row r="223" spans="1:12" x14ac:dyDescent="0.25">
      <c r="A223" s="33">
        <v>217</v>
      </c>
      <c r="B223" s="8" t="s">
        <v>423</v>
      </c>
      <c r="C223" s="12" t="s">
        <v>424</v>
      </c>
      <c r="D223" s="12" t="s">
        <v>419</v>
      </c>
      <c r="E223" s="13" t="s">
        <v>489</v>
      </c>
      <c r="F223" s="12" t="s">
        <v>488</v>
      </c>
      <c r="G223" s="12" t="s">
        <v>516</v>
      </c>
      <c r="H223" s="14">
        <v>30.682568850000003</v>
      </c>
      <c r="I223" s="14">
        <v>73.273372199999997</v>
      </c>
      <c r="J223" s="14">
        <v>0</v>
      </c>
      <c r="K223" s="15">
        <v>103.95594104999998</v>
      </c>
      <c r="L223" t="e">
        <f>VLOOKUP(C223,[1]Arkusz1!$F$3:$N$234,9,0)</f>
        <v>#N/A</v>
      </c>
    </row>
    <row r="224" spans="1:12" x14ac:dyDescent="0.25">
      <c r="A224" s="33">
        <v>218</v>
      </c>
      <c r="B224" s="8" t="s">
        <v>425</v>
      </c>
      <c r="C224" s="12" t="s">
        <v>426</v>
      </c>
      <c r="D224" s="12" t="s">
        <v>419</v>
      </c>
      <c r="E224" s="13" t="s">
        <v>491</v>
      </c>
      <c r="F224" s="12" t="s">
        <v>488</v>
      </c>
      <c r="G224" s="12" t="s">
        <v>516</v>
      </c>
      <c r="H224" s="14">
        <v>108.49472549999999</v>
      </c>
      <c r="I224" s="14">
        <v>323.19526050000007</v>
      </c>
      <c r="J224" s="14">
        <v>0</v>
      </c>
      <c r="K224" s="15">
        <v>431.68998600000003</v>
      </c>
      <c r="L224" t="e">
        <f>VLOOKUP(C224,[1]Arkusz1!$F$3:$N$234,9,0)</f>
        <v>#N/A</v>
      </c>
    </row>
    <row r="225" spans="1:12" x14ac:dyDescent="0.25">
      <c r="A225" s="33">
        <v>219</v>
      </c>
      <c r="B225" s="8" t="s">
        <v>427</v>
      </c>
      <c r="C225" s="12" t="s">
        <v>428</v>
      </c>
      <c r="D225" s="12" t="s">
        <v>419</v>
      </c>
      <c r="E225" s="13" t="s">
        <v>490</v>
      </c>
      <c r="F225" s="12" t="s">
        <v>488</v>
      </c>
      <c r="G225" s="12" t="s">
        <v>516</v>
      </c>
      <c r="H225" s="14">
        <v>36.201778589999996</v>
      </c>
      <c r="I225" s="14">
        <v>71.070779264999999</v>
      </c>
      <c r="J225" s="14">
        <v>0</v>
      </c>
      <c r="K225" s="15">
        <v>107.272557855</v>
      </c>
      <c r="L225" t="e">
        <f>VLOOKUP(C225,[1]Arkusz1!$F$3:$N$234,9,0)</f>
        <v>#N/A</v>
      </c>
    </row>
    <row r="226" spans="1:12" x14ac:dyDescent="0.25">
      <c r="A226" s="33">
        <v>220</v>
      </c>
      <c r="B226" s="8" t="s">
        <v>429</v>
      </c>
      <c r="C226" s="12" t="s">
        <v>430</v>
      </c>
      <c r="D226" s="12" t="s">
        <v>419</v>
      </c>
      <c r="E226" s="13" t="s">
        <v>494</v>
      </c>
      <c r="F226" s="12" t="s">
        <v>488</v>
      </c>
      <c r="G226" s="12" t="s">
        <v>516</v>
      </c>
      <c r="H226" s="14">
        <v>10.113456104999999</v>
      </c>
      <c r="I226" s="14">
        <v>23.424252300000003</v>
      </c>
      <c r="J226" s="14">
        <v>0</v>
      </c>
      <c r="K226" s="15">
        <v>33.537708405000004</v>
      </c>
      <c r="L226" t="e">
        <f>VLOOKUP(C226,[1]Arkusz1!$F$3:$N$234,9,0)</f>
        <v>#N/A</v>
      </c>
    </row>
    <row r="227" spans="1:12" x14ac:dyDescent="0.25">
      <c r="A227" s="33">
        <v>221</v>
      </c>
      <c r="B227" s="8" t="s">
        <v>431</v>
      </c>
      <c r="C227" s="12" t="s">
        <v>432</v>
      </c>
      <c r="D227" s="12" t="s">
        <v>433</v>
      </c>
      <c r="E227" s="13" t="s">
        <v>542</v>
      </c>
      <c r="F227" s="12" t="s">
        <v>488</v>
      </c>
      <c r="G227" s="12" t="s">
        <v>516</v>
      </c>
      <c r="H227" s="14">
        <v>8.603670000000001</v>
      </c>
      <c r="I227" s="14">
        <v>20.245236000000002</v>
      </c>
      <c r="J227" s="14">
        <v>0</v>
      </c>
      <c r="K227" s="15">
        <v>28.848905999999999</v>
      </c>
      <c r="L227" t="e">
        <f>VLOOKUP(C227,[1]Arkusz1!$F$3:$N$234,9,0)</f>
        <v>#N/A</v>
      </c>
    </row>
    <row r="228" spans="1:12" x14ac:dyDescent="0.25">
      <c r="A228" s="33">
        <v>222</v>
      </c>
      <c r="B228" s="8" t="s">
        <v>434</v>
      </c>
      <c r="C228" s="12" t="s">
        <v>435</v>
      </c>
      <c r="D228" s="12" t="s">
        <v>433</v>
      </c>
      <c r="E228" s="13" t="s">
        <v>540</v>
      </c>
      <c r="F228" s="12" t="s">
        <v>488</v>
      </c>
      <c r="G228" s="12" t="s">
        <v>516</v>
      </c>
      <c r="H228" s="14">
        <v>6.9289679999999993</v>
      </c>
      <c r="I228" s="14">
        <v>18.2214375</v>
      </c>
      <c r="J228" s="14">
        <v>0</v>
      </c>
      <c r="K228" s="15">
        <v>25.150405499999998</v>
      </c>
      <c r="L228" t="e">
        <f>VLOOKUP(C228,[1]Arkusz1!$F$3:$N$234,9,0)</f>
        <v>#N/A</v>
      </c>
    </row>
    <row r="229" spans="1:12" x14ac:dyDescent="0.25">
      <c r="A229" s="33">
        <v>223</v>
      </c>
      <c r="B229" s="8" t="s">
        <v>436</v>
      </c>
      <c r="C229" s="12" t="s">
        <v>437</v>
      </c>
      <c r="D229" s="12" t="s">
        <v>433</v>
      </c>
      <c r="E229" s="13" t="s">
        <v>530</v>
      </c>
      <c r="F229" s="12" t="s">
        <v>488</v>
      </c>
      <c r="G229" s="12" t="s">
        <v>516</v>
      </c>
      <c r="H229" s="14">
        <v>11.636653500000001</v>
      </c>
      <c r="I229" s="14">
        <v>31.220317499999997</v>
      </c>
      <c r="J229" s="14">
        <v>0</v>
      </c>
      <c r="K229" s="15">
        <v>42.856970999999994</v>
      </c>
      <c r="L229" t="e">
        <f>VLOOKUP(C229,[1]Arkusz1!$F$3:$N$234,9,0)</f>
        <v>#N/A</v>
      </c>
    </row>
    <row r="230" spans="1:12" x14ac:dyDescent="0.25">
      <c r="A230" s="33">
        <v>224</v>
      </c>
      <c r="B230" s="8" t="s">
        <v>438</v>
      </c>
      <c r="C230" s="12" t="s">
        <v>439</v>
      </c>
      <c r="D230" s="12" t="s">
        <v>433</v>
      </c>
      <c r="E230" s="13" t="s">
        <v>528</v>
      </c>
      <c r="F230" s="12" t="s">
        <v>488</v>
      </c>
      <c r="G230" s="12" t="s">
        <v>516</v>
      </c>
      <c r="H230" s="14">
        <v>0.70750350000000006</v>
      </c>
      <c r="I230" s="14">
        <v>1.8766185</v>
      </c>
      <c r="J230" s="14">
        <v>0</v>
      </c>
      <c r="K230" s="15">
        <v>2.5841219999999998</v>
      </c>
      <c r="L230" t="e">
        <f>VLOOKUP(C230,[1]Arkusz1!$F$3:$N$234,9,0)</f>
        <v>#N/A</v>
      </c>
    </row>
    <row r="231" spans="1:12" x14ac:dyDescent="0.25">
      <c r="A231" s="33">
        <v>225</v>
      </c>
      <c r="B231" s="8" t="s">
        <v>440</v>
      </c>
      <c r="C231" s="12" t="s">
        <v>441</v>
      </c>
      <c r="D231" s="12" t="s">
        <v>433</v>
      </c>
      <c r="E231" s="13" t="s">
        <v>517</v>
      </c>
      <c r="F231" s="12" t="s">
        <v>488</v>
      </c>
      <c r="G231" s="12" t="s">
        <v>516</v>
      </c>
      <c r="H231" s="14">
        <v>1.4855175</v>
      </c>
      <c r="I231" s="14">
        <v>4.1969310000000002</v>
      </c>
      <c r="J231" s="14">
        <v>0</v>
      </c>
      <c r="K231" s="15">
        <v>5.6824484999999996</v>
      </c>
      <c r="L231" t="e">
        <f>VLOOKUP(C231,[1]Arkusz1!$F$3:$N$234,9,0)</f>
        <v>#N/A</v>
      </c>
    </row>
    <row r="232" spans="1:12" x14ac:dyDescent="0.25">
      <c r="A232" s="33">
        <v>226</v>
      </c>
      <c r="B232" s="8" t="s">
        <v>442</v>
      </c>
      <c r="C232" s="12" t="s">
        <v>443</v>
      </c>
      <c r="D232" s="12" t="s">
        <v>433</v>
      </c>
      <c r="E232" s="13" t="s">
        <v>537</v>
      </c>
      <c r="F232" s="12" t="s">
        <v>488</v>
      </c>
      <c r="G232" s="12" t="s">
        <v>516</v>
      </c>
      <c r="H232" s="14">
        <v>1.6612829999999998</v>
      </c>
      <c r="I232" s="14">
        <v>4.2195510000000001</v>
      </c>
      <c r="J232" s="14">
        <v>0</v>
      </c>
      <c r="K232" s="15">
        <v>5.8808339999999992</v>
      </c>
      <c r="L232" t="e">
        <f>VLOOKUP(C232,[1]Arkusz1!$F$3:$N$234,9,0)</f>
        <v>#N/A</v>
      </c>
    </row>
    <row r="233" spans="1:12" x14ac:dyDescent="0.25">
      <c r="A233" s="33">
        <v>227</v>
      </c>
      <c r="B233" s="8" t="s">
        <v>444</v>
      </c>
      <c r="C233" s="12" t="s">
        <v>445</v>
      </c>
      <c r="D233" s="12" t="s">
        <v>433</v>
      </c>
      <c r="E233" s="13" t="s">
        <v>538</v>
      </c>
      <c r="F233" s="12" t="s">
        <v>488</v>
      </c>
      <c r="G233" s="12" t="s">
        <v>516</v>
      </c>
      <c r="H233" s="14">
        <v>1.4134155000000002</v>
      </c>
      <c r="I233" s="14">
        <v>3.7496475</v>
      </c>
      <c r="J233" s="14">
        <v>0</v>
      </c>
      <c r="K233" s="15">
        <v>5.1630629999999993</v>
      </c>
      <c r="L233" t="e">
        <f>VLOOKUP(C233,[1]Arkusz1!$F$3:$N$234,9,0)</f>
        <v>#N/A</v>
      </c>
    </row>
    <row r="234" spans="1:12" x14ac:dyDescent="0.25">
      <c r="A234" s="33">
        <v>228</v>
      </c>
      <c r="B234" s="8" t="s">
        <v>446</v>
      </c>
      <c r="C234" s="12" t="s">
        <v>447</v>
      </c>
      <c r="D234" s="12" t="s">
        <v>433</v>
      </c>
      <c r="E234" s="13" t="s">
        <v>545</v>
      </c>
      <c r="F234" s="12" t="s">
        <v>488</v>
      </c>
      <c r="G234" s="12" t="s">
        <v>516</v>
      </c>
      <c r="H234" s="14">
        <v>5.6704080000000001</v>
      </c>
      <c r="I234" s="14">
        <v>13.962384</v>
      </c>
      <c r="J234" s="14">
        <v>0</v>
      </c>
      <c r="K234" s="15">
        <v>19.632791999999998</v>
      </c>
      <c r="L234" t="e">
        <f>VLOOKUP(C234,[1]Arkusz1!$F$3:$N$234,9,0)</f>
        <v>#N/A</v>
      </c>
    </row>
    <row r="235" spans="1:12" x14ac:dyDescent="0.25">
      <c r="A235" s="33">
        <v>229</v>
      </c>
      <c r="B235" s="8" t="s">
        <v>448</v>
      </c>
      <c r="C235" s="12" t="s">
        <v>449</v>
      </c>
      <c r="D235" s="12" t="s">
        <v>433</v>
      </c>
      <c r="E235" s="13" t="s">
        <v>492</v>
      </c>
      <c r="F235" s="12" t="s">
        <v>488</v>
      </c>
      <c r="G235" s="12" t="s">
        <v>516</v>
      </c>
      <c r="H235" s="14">
        <v>12.7281735</v>
      </c>
      <c r="I235" s="14">
        <v>37.0701465</v>
      </c>
      <c r="J235" s="14">
        <v>0</v>
      </c>
      <c r="K235" s="15">
        <v>49.798320000000004</v>
      </c>
      <c r="L235" t="e">
        <f>VLOOKUP(C235,[1]Arkusz1!$F$3:$N$234,9,0)</f>
        <v>#N/A</v>
      </c>
    </row>
    <row r="236" spans="1:12" ht="16.5" customHeight="1" x14ac:dyDescent="0.25">
      <c r="A236" s="33">
        <v>230</v>
      </c>
      <c r="B236" s="17" t="s">
        <v>450</v>
      </c>
      <c r="C236" s="18" t="s">
        <v>451</v>
      </c>
      <c r="D236" s="18" t="s">
        <v>433</v>
      </c>
      <c r="E236" s="27" t="s">
        <v>533</v>
      </c>
      <c r="F236" s="28" t="s">
        <v>488</v>
      </c>
      <c r="G236" s="28" t="s">
        <v>568</v>
      </c>
      <c r="H236" s="19">
        <v>0.24299999999999999</v>
      </c>
      <c r="I236" s="19">
        <v>0.79949999999999999</v>
      </c>
      <c r="J236" s="19">
        <v>0</v>
      </c>
      <c r="K236" s="20">
        <v>1.0425</v>
      </c>
      <c r="L236" t="e">
        <f>VLOOKUP(C236,[1]Arkusz1!$F$3:$N$234,9,0)</f>
        <v>#N/A</v>
      </c>
    </row>
    <row r="237" spans="1:12" x14ac:dyDescent="0.25">
      <c r="A237" s="33">
        <v>231</v>
      </c>
      <c r="B237" s="8" t="s">
        <v>452</v>
      </c>
      <c r="C237" s="12" t="s">
        <v>453</v>
      </c>
      <c r="D237" s="12" t="s">
        <v>433</v>
      </c>
      <c r="E237" s="13" t="s">
        <v>533</v>
      </c>
      <c r="F237" s="12" t="s">
        <v>488</v>
      </c>
      <c r="G237" s="12" t="s">
        <v>524</v>
      </c>
      <c r="H237" s="14">
        <v>0.31949999999999995</v>
      </c>
      <c r="I237" s="14">
        <v>0.91649999999999998</v>
      </c>
      <c r="J237" s="14">
        <v>0</v>
      </c>
      <c r="K237" s="15">
        <v>1.236</v>
      </c>
      <c r="L237" t="e">
        <f>VLOOKUP(C237,[1]Arkusz1!$F$3:$N$234,9,0)</f>
        <v>#N/A</v>
      </c>
    </row>
    <row r="238" spans="1:12" x14ac:dyDescent="0.25">
      <c r="A238" s="33">
        <v>232</v>
      </c>
      <c r="B238" s="9" t="s">
        <v>571</v>
      </c>
      <c r="C238" s="41" t="s">
        <v>572</v>
      </c>
      <c r="D238" s="41" t="s">
        <v>433</v>
      </c>
      <c r="E238" s="42" t="s">
        <v>517</v>
      </c>
      <c r="F238" s="41" t="s">
        <v>488</v>
      </c>
      <c r="G238" s="41" t="s">
        <v>516</v>
      </c>
      <c r="H238" s="9">
        <v>1.7805</v>
      </c>
      <c r="I238" s="9">
        <v>4.5735000000000001</v>
      </c>
      <c r="J238" s="9">
        <v>0</v>
      </c>
      <c r="K238" s="43">
        <f t="shared" ref="K238" si="0">SUM(H238:J238)</f>
        <v>6.3540000000000001</v>
      </c>
    </row>
    <row r="239" spans="1:12" x14ac:dyDescent="0.25">
      <c r="A239" s="33">
        <v>233</v>
      </c>
      <c r="B239" s="9" t="s">
        <v>573</v>
      </c>
      <c r="C239" s="41" t="s">
        <v>574</v>
      </c>
      <c r="D239" s="41" t="s">
        <v>433</v>
      </c>
      <c r="E239" s="42" t="s">
        <v>538</v>
      </c>
      <c r="F239" s="41" t="s">
        <v>488</v>
      </c>
      <c r="G239" s="41" t="s">
        <v>516</v>
      </c>
      <c r="H239" s="9">
        <v>0.71499999999999997</v>
      </c>
      <c r="I239" s="9">
        <v>1.9139999999999999</v>
      </c>
      <c r="J239" s="9">
        <v>0</v>
      </c>
      <c r="K239" s="43">
        <f>SUM(H239:J239)</f>
        <v>2.629</v>
      </c>
    </row>
    <row r="240" spans="1:12" x14ac:dyDescent="0.25">
      <c r="A240" s="33">
        <v>234</v>
      </c>
      <c r="B240" s="8" t="s">
        <v>454</v>
      </c>
      <c r="C240" s="12" t="s">
        <v>455</v>
      </c>
      <c r="D240" s="12" t="s">
        <v>456</v>
      </c>
      <c r="E240" s="13" t="s">
        <v>539</v>
      </c>
      <c r="F240" s="12" t="s">
        <v>488</v>
      </c>
      <c r="G240" s="12" t="s">
        <v>516</v>
      </c>
      <c r="H240" s="14">
        <v>2.4535905000000002</v>
      </c>
      <c r="I240" s="14">
        <v>1.1563634999999999</v>
      </c>
      <c r="J240" s="14">
        <v>0</v>
      </c>
      <c r="K240" s="15">
        <v>3.6099539999999997</v>
      </c>
      <c r="L240" t="e">
        <f>VLOOKUP(C240,[1]Arkusz1!$F$3:$N$234,9,0)</f>
        <v>#N/A</v>
      </c>
    </row>
    <row r="241" spans="1:12" x14ac:dyDescent="0.25">
      <c r="A241" s="33">
        <v>235</v>
      </c>
      <c r="B241" s="8" t="s">
        <v>457</v>
      </c>
      <c r="C241" s="12" t="s">
        <v>458</v>
      </c>
      <c r="D241" s="12" t="s">
        <v>456</v>
      </c>
      <c r="E241" s="13" t="s">
        <v>543</v>
      </c>
      <c r="F241" s="12" t="s">
        <v>488</v>
      </c>
      <c r="G241" s="12" t="s">
        <v>516</v>
      </c>
      <c r="H241" s="14">
        <v>13.485010500000001</v>
      </c>
      <c r="I241" s="14">
        <v>6.3061215000000006</v>
      </c>
      <c r="J241" s="14">
        <v>0</v>
      </c>
      <c r="K241" s="15">
        <v>19.791131999999998</v>
      </c>
      <c r="L241" t="e">
        <f>VLOOKUP(C241,[1]Arkusz1!$F$3:$N$234,9,0)</f>
        <v>#N/A</v>
      </c>
    </row>
    <row r="242" spans="1:12" x14ac:dyDescent="0.25">
      <c r="A242" s="33">
        <v>236</v>
      </c>
      <c r="B242" s="8" t="s">
        <v>459</v>
      </c>
      <c r="C242" s="12" t="s">
        <v>460</v>
      </c>
      <c r="D242" s="12" t="s">
        <v>456</v>
      </c>
      <c r="E242" s="13" t="s">
        <v>527</v>
      </c>
      <c r="F242" s="12" t="s">
        <v>488</v>
      </c>
      <c r="G242" s="12" t="s">
        <v>516</v>
      </c>
      <c r="H242" s="14">
        <v>20.989819499999996</v>
      </c>
      <c r="I242" s="14">
        <v>13.770101999999998</v>
      </c>
      <c r="J242" s="14">
        <v>0</v>
      </c>
      <c r="K242" s="15">
        <v>34.759921499999997</v>
      </c>
      <c r="L242" t="e">
        <f>VLOOKUP(C242,[1]Arkusz1!$F$3:$N$234,9,0)</f>
        <v>#N/A</v>
      </c>
    </row>
    <row r="243" spans="1:12" x14ac:dyDescent="0.25">
      <c r="A243" s="33">
        <v>237</v>
      </c>
      <c r="B243" s="8" t="s">
        <v>461</v>
      </c>
      <c r="C243" s="12" t="s">
        <v>462</v>
      </c>
      <c r="D243" s="12" t="s">
        <v>463</v>
      </c>
      <c r="E243" s="13" t="s">
        <v>523</v>
      </c>
      <c r="F243" s="12" t="s">
        <v>488</v>
      </c>
      <c r="G243" s="12" t="s">
        <v>516</v>
      </c>
      <c r="H243" s="14">
        <v>1.4779999999999999E-3</v>
      </c>
      <c r="I243" s="14">
        <v>0</v>
      </c>
      <c r="J243" s="14">
        <v>0</v>
      </c>
      <c r="K243" s="15">
        <v>1.4779999999999999E-3</v>
      </c>
      <c r="L243" t="e">
        <f>VLOOKUP(C243,[1]Arkusz1!$F$3:$N$234,9,0)</f>
        <v>#N/A</v>
      </c>
    </row>
    <row r="244" spans="1:12" x14ac:dyDescent="0.25">
      <c r="A244" s="33">
        <v>238</v>
      </c>
      <c r="B244" s="8" t="s">
        <v>464</v>
      </c>
      <c r="C244" s="12" t="s">
        <v>465</v>
      </c>
      <c r="D244" s="12" t="s">
        <v>463</v>
      </c>
      <c r="E244" s="13" t="s">
        <v>523</v>
      </c>
      <c r="F244" s="12" t="s">
        <v>488</v>
      </c>
      <c r="G244" s="12" t="s">
        <v>516</v>
      </c>
      <c r="H244" s="14">
        <v>1.4319999999999999E-3</v>
      </c>
      <c r="I244" s="14">
        <v>0</v>
      </c>
      <c r="J244" s="14">
        <v>0</v>
      </c>
      <c r="K244" s="15">
        <v>1.4319999999999999E-3</v>
      </c>
      <c r="L244" t="e">
        <f>VLOOKUP(C244,[1]Arkusz1!$F$3:$N$234,9,0)</f>
        <v>#N/A</v>
      </c>
    </row>
    <row r="245" spans="1:12" x14ac:dyDescent="0.25">
      <c r="A245" s="33">
        <v>239</v>
      </c>
      <c r="B245" s="8" t="s">
        <v>466</v>
      </c>
      <c r="C245" s="12" t="s">
        <v>467</v>
      </c>
      <c r="D245" s="12" t="s">
        <v>463</v>
      </c>
      <c r="E245" s="13" t="s">
        <v>523</v>
      </c>
      <c r="F245" s="12" t="s">
        <v>488</v>
      </c>
      <c r="G245" s="12" t="s">
        <v>516</v>
      </c>
      <c r="H245" s="14">
        <v>1.4319999999999999E-3</v>
      </c>
      <c r="I245" s="14">
        <v>0</v>
      </c>
      <c r="J245" s="14">
        <v>0</v>
      </c>
      <c r="K245" s="15">
        <v>1.4319999999999999E-3</v>
      </c>
      <c r="L245" t="e">
        <f>VLOOKUP(C245,[1]Arkusz1!$F$3:$N$234,9,0)</f>
        <v>#N/A</v>
      </c>
    </row>
    <row r="246" spans="1:12" x14ac:dyDescent="0.25">
      <c r="A246" s="33">
        <v>240</v>
      </c>
      <c r="B246" s="8" t="s">
        <v>468</v>
      </c>
      <c r="C246" s="12" t="s">
        <v>469</v>
      </c>
      <c r="D246" s="12" t="s">
        <v>463</v>
      </c>
      <c r="E246" s="13" t="s">
        <v>523</v>
      </c>
      <c r="F246" s="12" t="s">
        <v>488</v>
      </c>
      <c r="G246" s="12" t="s">
        <v>516</v>
      </c>
      <c r="H246" s="14">
        <v>1.4325E-3</v>
      </c>
      <c r="I246" s="14">
        <v>0</v>
      </c>
      <c r="J246" s="14">
        <v>0</v>
      </c>
      <c r="K246" s="15">
        <v>1.4325E-3</v>
      </c>
      <c r="L246" t="e">
        <f>VLOOKUP(C246,[1]Arkusz1!$F$3:$N$234,9,0)</f>
        <v>#N/A</v>
      </c>
    </row>
    <row r="247" spans="1:12" x14ac:dyDescent="0.25">
      <c r="A247" s="33">
        <v>241</v>
      </c>
      <c r="B247" s="8" t="s">
        <v>470</v>
      </c>
      <c r="C247" s="12" t="s">
        <v>471</v>
      </c>
      <c r="D247" s="12" t="s">
        <v>463</v>
      </c>
      <c r="E247" s="13" t="s">
        <v>523</v>
      </c>
      <c r="F247" s="12" t="s">
        <v>488</v>
      </c>
      <c r="G247" s="12" t="s">
        <v>516</v>
      </c>
      <c r="H247" s="14">
        <v>1.328E-3</v>
      </c>
      <c r="I247" s="14">
        <v>0</v>
      </c>
      <c r="J247" s="14">
        <v>0</v>
      </c>
      <c r="K247" s="15">
        <v>1.328E-3</v>
      </c>
      <c r="L247" t="e">
        <f>VLOOKUP(C247,[1]Arkusz1!$F$3:$N$234,9,0)</f>
        <v>#N/A</v>
      </c>
    </row>
    <row r="248" spans="1:12" x14ac:dyDescent="0.25">
      <c r="A248" s="33">
        <v>242</v>
      </c>
      <c r="B248" s="8" t="s">
        <v>472</v>
      </c>
      <c r="C248" s="12" t="s">
        <v>473</v>
      </c>
      <c r="D248" s="12" t="s">
        <v>463</v>
      </c>
      <c r="E248" s="13" t="s">
        <v>548</v>
      </c>
      <c r="F248" s="12" t="s">
        <v>488</v>
      </c>
      <c r="G248" s="12" t="s">
        <v>524</v>
      </c>
      <c r="H248" s="14">
        <v>1.328E-3</v>
      </c>
      <c r="I248" s="14">
        <v>0</v>
      </c>
      <c r="J248" s="14">
        <v>0</v>
      </c>
      <c r="K248" s="15">
        <v>1.328E-3</v>
      </c>
      <c r="L248" t="e">
        <f>VLOOKUP(C248,[1]Arkusz1!$F$3:$N$234,9,0)</f>
        <v>#N/A</v>
      </c>
    </row>
    <row r="249" spans="1:12" x14ac:dyDescent="0.25">
      <c r="A249" s="33">
        <v>243</v>
      </c>
      <c r="B249" s="8" t="s">
        <v>474</v>
      </c>
      <c r="C249" s="12" t="s">
        <v>475</v>
      </c>
      <c r="D249" s="12" t="s">
        <v>463</v>
      </c>
      <c r="E249" s="13" t="s">
        <v>523</v>
      </c>
      <c r="F249" s="12" t="s">
        <v>488</v>
      </c>
      <c r="G249" s="12" t="s">
        <v>516</v>
      </c>
      <c r="H249" s="14">
        <v>1.328E-3</v>
      </c>
      <c r="I249" s="14">
        <v>0</v>
      </c>
      <c r="J249" s="14">
        <v>0</v>
      </c>
      <c r="K249" s="15">
        <v>1.328E-3</v>
      </c>
      <c r="L249" t="e">
        <f>VLOOKUP(C249,[1]Arkusz1!$F$3:$N$234,9,0)</f>
        <v>#N/A</v>
      </c>
    </row>
    <row r="250" spans="1:12" x14ac:dyDescent="0.25">
      <c r="A250" s="33">
        <v>244</v>
      </c>
      <c r="B250" s="8" t="s">
        <v>476</v>
      </c>
      <c r="C250" s="12" t="s">
        <v>477</v>
      </c>
      <c r="D250" s="12" t="s">
        <v>463</v>
      </c>
      <c r="E250" s="13" t="s">
        <v>523</v>
      </c>
      <c r="F250" s="12" t="s">
        <v>488</v>
      </c>
      <c r="G250" s="12" t="s">
        <v>524</v>
      </c>
      <c r="H250" s="14">
        <v>1.4319999999999999E-3</v>
      </c>
      <c r="I250" s="14">
        <v>0</v>
      </c>
      <c r="J250" s="14">
        <v>0</v>
      </c>
      <c r="K250" s="15">
        <v>1.4319999999999999E-3</v>
      </c>
      <c r="L250" t="e">
        <f>VLOOKUP(C250,[1]Arkusz1!$F$3:$N$234,9,0)</f>
        <v>#N/A</v>
      </c>
    </row>
    <row r="251" spans="1:12" ht="15.75" thickBot="1" x14ac:dyDescent="0.3">
      <c r="A251" s="35">
        <v>245</v>
      </c>
      <c r="B251" s="36" t="s">
        <v>478</v>
      </c>
      <c r="C251" s="37" t="s">
        <v>479</v>
      </c>
      <c r="D251" s="37" t="s">
        <v>463</v>
      </c>
      <c r="E251" s="38" t="s">
        <v>523</v>
      </c>
      <c r="F251" s="37" t="s">
        <v>488</v>
      </c>
      <c r="G251" s="37" t="s">
        <v>516</v>
      </c>
      <c r="H251" s="39">
        <v>1.2979999999999999E-3</v>
      </c>
      <c r="I251" s="39">
        <v>0</v>
      </c>
      <c r="J251" s="39">
        <v>0</v>
      </c>
      <c r="K251" s="40">
        <v>1.2979999999999999E-3</v>
      </c>
      <c r="L251" t="e">
        <f>VLOOKUP(C251,[1]Arkusz1!$F$3:$N$234,9,0)</f>
        <v>#N/A</v>
      </c>
    </row>
    <row r="252" spans="1:12" x14ac:dyDescent="0.25">
      <c r="K252" s="31">
        <f>SUM(K7:K251)</f>
        <v>29282.280201740014</v>
      </c>
    </row>
    <row r="256" spans="1:12" x14ac:dyDescent="0.25">
      <c r="K256" s="31"/>
    </row>
    <row r="258" spans="11:11" x14ac:dyDescent="0.25">
      <c r="K258" s="31"/>
    </row>
  </sheetData>
  <autoFilter ref="A3:L251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0">
    <mergeCell ref="K2:K3"/>
    <mergeCell ref="A3:J3"/>
    <mergeCell ref="A4:A6"/>
    <mergeCell ref="B4:B6"/>
    <mergeCell ref="C4:C6"/>
    <mergeCell ref="D4:D6"/>
    <mergeCell ref="H4:K4"/>
    <mergeCell ref="E4:E6"/>
    <mergeCell ref="F4:F6"/>
    <mergeCell ref="G4:G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0493-7A51-472A-B044-03427665CC80}">
  <dimension ref="A1"/>
  <sheetViews>
    <sheetView workbookViewId="0">
      <selection activeCell="F17" sqref="F17"/>
    </sheetView>
  </sheetViews>
  <sheetFormatPr defaultRowHeight="15" x14ac:dyDescent="0.25"/>
  <cols>
    <col min="6" max="6" width="41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Juraszek</dc:creator>
  <cp:lastModifiedBy>Anna Lewandowicz</cp:lastModifiedBy>
  <cp:lastPrinted>2025-02-04T07:20:24Z</cp:lastPrinted>
  <dcterms:created xsi:type="dcterms:W3CDTF">2015-06-05T18:19:34Z</dcterms:created>
  <dcterms:modified xsi:type="dcterms:W3CDTF">2025-04-08T09:14:25Z</dcterms:modified>
</cp:coreProperties>
</file>