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2023" sheetId="1" r:id="rId1"/>
  </sheets>
  <definedNames>
    <definedName name="Excel_BuiltIn__FilterDatabase" localSheetId="0">'2023'!#REF!</definedName>
    <definedName name="_xlnm.Print_Area" localSheetId="0">'2023'!$A$1:$S$39</definedName>
    <definedName name="OLE_LINK2" localSheetId="0">'2023'!#REF!</definedName>
  </definedNames>
  <calcPr fullCalcOnLoad="1"/>
</workbook>
</file>

<file path=xl/sharedStrings.xml><?xml version="1.0" encoding="utf-8"?>
<sst xmlns="http://schemas.openxmlformats.org/spreadsheetml/2006/main" count="83" uniqueCount="36">
  <si>
    <t>Lp.</t>
  </si>
  <si>
    <t>Opis produktu</t>
  </si>
  <si>
    <t>J. m.</t>
  </si>
  <si>
    <t xml:space="preserve">Zapotrzebowanie </t>
  </si>
  <si>
    <t>Cena jedn. netto zł</t>
  </si>
  <si>
    <t>Wartość netto zł</t>
  </si>
  <si>
    <t>Vat [%]</t>
  </si>
  <si>
    <t xml:space="preserve">Wartość brutto zł (poz. 8x9) </t>
  </si>
  <si>
    <t>CKD</t>
  </si>
  <si>
    <t>CSK</t>
  </si>
  <si>
    <t>STOM.</t>
  </si>
  <si>
    <t>SPOR.</t>
  </si>
  <si>
    <t>RAZEM</t>
  </si>
  <si>
    <t>szt</t>
  </si>
  <si>
    <t xml:space="preserve">Razem wartość </t>
  </si>
  <si>
    <t>STOM</t>
  </si>
  <si>
    <t>szt.</t>
  </si>
  <si>
    <t>Maska chirurgiczna trzywarstwowa z paskiem zapobiegającym przed parowaniem dla osób noszących okulary, wyposażona w miękki sztywnik na nos o długości 13 cm oraz troki (górne 2 x 43m i dolne 2 x 37 cm). Wymiary 18 x 9,5/19 cm. Warstwa wewnętrzna wykonana z miękkiej włókniny polipropylenowej. Maska typu II R odporna na rozpryski zgodnie z normą 14683. Skuteczność filtracji bakterii (BFE) 99,88 %, ciśnienie różnicowe 30,88 Pa/cm, odporność na rozpryski &gt; 120 mmHg.  Bez zawartości lateksu. Opakowanie 50 szt.</t>
  </si>
  <si>
    <t>Włókninowy czepek chirurgiczny  w kształcie hełmu o gramaturze 28g/m2, ze wstawką na czole pochłaniającą pot. Całkowita wysokość czepka 28cm. Czepek osłaniajacy głowę i szyję. Wiązany na troki wokół szyi. Pakowany w kartonik w formie podajnika po 70 szt.</t>
  </si>
  <si>
    <t xml:space="preserve">Bluza operacyjna jednorazowego użytku wykonana z włókniny  bawełnopodobnej spunbond o gramaturze minimalnej 49 g/m2  zawierającej 100% polipropylenu.  Antystatyczna niepyląca, oddychająca, przeznaczona  do stosowania przez personel medyczny w środowisku bloku operacyjnego. Podwyższona odporności na wypychanie – na sucho min. 190 kPa (badanie wg EN ISO 13938-1); czystość pod względem cząstek stałych równa 2,0 IPM (badanie wg EN ISO 9073-10), pylenie równe 2,1 Log10 (liczba cząstek) (badanie wg EN ISO 9073-10). Bluza z krótkim rękawem,  wyposażona w napy (pod szyją), trzy praktyczne  kieszenie: jedna na piersi oraz dwie kieszenie na dole bluzy. Bluza   w rozmiarach:  XS – XXXXL w kolorze  zielonym , posiadająca indywidualne widoczne oznakowanie rozmiaru. </t>
  </si>
  <si>
    <t xml:space="preserve">Spodnie operacyjne jednorazowego użytku wykonane z włókniny  bawełnopodobnej spunbond o gramaturze minimalnej 49 g/m2  zawierającej 100% polipropylenu,  antystatyczne niepylące, oddychające, przeznaczone  do stosowania przez personel medyczny w środowisku bloku operacyjnego. Spodnie o podwyższonej odporności na wypychanie – na sucho min. 190 kPa (badanie wg EN ISO 13938-1); czystość pod względem cząstek stałych równa 2,0 IPM (badanie wg EN ISO 9073-10), pylenie równe 2,1 Log10 (liczba cząstek) (badanie wg EN ISO 9073-10). . Spodnie ściągane trokiem, kieszeń boczna na nogawicy z klapką wyposażoną w nap. Spodnie  dostępne w rozmiarach:  XS – XXXXL w kolorze  zielonym  posiadające indywidualne widoczne oznakowanie rozmiaru. </t>
  </si>
  <si>
    <t>Nazwa i nr dokumentu dopuszczającego do obrotu i używania</t>
  </si>
  <si>
    <t>FORMULARZ ASORTYMENTOWO -ILOŚCIOWO -CENOWY</t>
  </si>
  <si>
    <t>W Formularzu  należy wykreślić bądź usunąć pakiety, na które Wykonawca nie składa oferty.</t>
  </si>
  <si>
    <r>
      <t xml:space="preserve">Zgodnie zapisami w SWZ, </t>
    </r>
    <r>
      <rPr>
        <b/>
        <sz val="10"/>
        <color indexed="10"/>
        <rFont val="Calibri"/>
        <family val="2"/>
      </rPr>
      <t>termin dostaw cząstkowych,  termin płatności</t>
    </r>
    <r>
      <rPr>
        <sz val="10"/>
        <color indexed="10"/>
        <rFont val="Calibri"/>
        <family val="2"/>
      </rPr>
      <t xml:space="preserve"> stanowią kryterium oceny ofert - </t>
    </r>
    <r>
      <rPr>
        <b/>
        <sz val="10"/>
        <color indexed="10"/>
        <rFont val="Calibri"/>
        <family val="2"/>
      </rPr>
      <t>należy podać pod każdym zaoferowanym Pakietem.</t>
    </r>
  </si>
  <si>
    <t>SPORNA</t>
  </si>
  <si>
    <t>RYDYGIER</t>
  </si>
  <si>
    <t>Załącznik Nr 2 do SWZ</t>
  </si>
  <si>
    <t xml:space="preserve">Określenie właściwej stawki VAT należy do Wykonawcy. </t>
  </si>
  <si>
    <t>Pakiet 1. Dostawa masek chirurgicznych</t>
  </si>
  <si>
    <t>Pakiet 2 .Dostawa  czepków typu hełm</t>
  </si>
  <si>
    <t>Pakiet 3. Dostawa ubrań operacyjnych</t>
  </si>
  <si>
    <t>ZP/79/2023</t>
  </si>
  <si>
    <r>
      <rPr>
        <b/>
        <sz val="8"/>
        <rFont val="Tahoma"/>
        <family val="2"/>
      </rPr>
      <t>Deklarowany termin dostaw cząstkowych</t>
    </r>
    <r>
      <rPr>
        <sz val="8"/>
        <rFont val="Tahoma"/>
        <family val="2"/>
      </rPr>
      <t xml:space="preserve">  …………. (od 1 do max. 5 dni w dni rob. (pon. – pt.) od złożenia zapotrzebowania)</t>
    </r>
  </si>
  <si>
    <r>
      <rPr>
        <b/>
        <sz val="8"/>
        <rFont val="Tahoma"/>
        <family val="2"/>
      </rPr>
      <t xml:space="preserve">Deklarowany termin płatności  ………… </t>
    </r>
    <r>
      <rPr>
        <sz val="8"/>
        <rFont val="Tahoma"/>
        <family val="2"/>
      </rPr>
      <t>(od 45 dni do max. 60 dni), licząc od daty otrzymania przez Zamawiającego faktury VAT)</t>
    </r>
  </si>
  <si>
    <t>Nazwa handlowa, nr katal, nazwa producenta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</si>
</sst>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;[Red]#,##0.00"/>
    <numFmt numFmtId="167" formatCode="#,##0.00&quot; zł&quot;"/>
    <numFmt numFmtId="168" formatCode="_-* #,##0.00\ [$zł-415]_-;\-* #,##0.00\ [$zł-415]_-;_-* \-??\ [$zł-415]_-;_-@_-"/>
    <numFmt numFmtId="169" formatCode="_-* #,##0.00&quot; zł&quot;_-;\-* #,##0.00&quot; zł&quot;_-;_-* \-??&quot; zł&quot;_-;_-@_-"/>
    <numFmt numFmtId="170" formatCode="_-* #,##0.00\ _z_ł_-;\-* #,##0.00\ _z_ł_-;_-* \-??\ _z_ł_-;_-@_-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  <numFmt numFmtId="175" formatCode="#,##0.000;[Red]#,##0.000"/>
    <numFmt numFmtId="176" formatCode="#,##0.0;[Red]#,##0.0"/>
    <numFmt numFmtId="177" formatCode="#,##0;[Red]#,##0"/>
    <numFmt numFmtId="178" formatCode="_-* #,##0.00\ [$zł-415]_-;\-* #,##0.00\ [$zł-415]_-;_-* &quot;-&quot;??\ [$zł-415]_-;_-@_-"/>
    <numFmt numFmtId="179" formatCode="#,##0.00\ &quot;zł&quot;"/>
    <numFmt numFmtId="180" formatCode="0.0"/>
  </numFmts>
  <fonts count="59">
    <font>
      <sz val="10"/>
      <name val="Arial"/>
      <family val="2"/>
    </font>
    <font>
      <sz val="11"/>
      <color indexed="8"/>
      <name val="Calibri"/>
      <family val="2"/>
    </font>
    <font>
      <sz val="10"/>
      <name val="Arial CE"/>
      <family val="2"/>
    </font>
    <font>
      <sz val="10"/>
      <name val="Calibri"/>
      <family val="2"/>
    </font>
    <font>
      <b/>
      <sz val="9"/>
      <name val="Calibri"/>
      <family val="2"/>
    </font>
    <font>
      <sz val="10"/>
      <name val="Tahoma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sz val="10"/>
      <color indexed="8"/>
      <name val="Arial CE"/>
      <family val="2"/>
    </font>
    <font>
      <sz val="10"/>
      <color indexed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30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5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0"/>
      <color indexed="10"/>
      <name val="Arial"/>
      <family val="2"/>
    </font>
    <font>
      <sz val="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0"/>
      <color rgb="FFFF0000"/>
      <name val="Calibri"/>
      <family val="2"/>
    </font>
    <font>
      <sz val="10"/>
      <color rgb="FFFF0000"/>
      <name val="Arial"/>
      <family val="2"/>
    </font>
    <font>
      <sz val="8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170" fontId="0" fillId="0" borderId="0" applyFill="0" applyBorder="0" applyAlignment="0" applyProtection="0"/>
    <xf numFmtId="41" fontId="0" fillId="0" borderId="0" applyFill="0" applyBorder="0" applyAlignment="0" applyProtection="0"/>
    <xf numFmtId="0" fontId="11" fillId="0" borderId="0">
      <alignment/>
      <protection/>
    </xf>
    <xf numFmtId="0" fontId="42" fillId="0" borderId="0" applyNumberForma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9" fillId="27" borderId="1" applyNumberFormat="0" applyAlignment="0" applyProtection="0"/>
    <xf numFmtId="0" fontId="50" fillId="0" borderId="0" applyNumberFormat="0" applyFill="0" applyBorder="0" applyAlignment="0" applyProtection="0"/>
    <xf numFmtId="9" fontId="0" fillId="0" borderId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33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34" borderId="0" xfId="0" applyFont="1" applyFill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8" fillId="35" borderId="10" xfId="58" applyNumberFormat="1" applyFont="1" applyFill="1" applyBorder="1" applyAlignment="1">
      <alignment horizontal="center" vertical="center" wrapText="1"/>
      <protection/>
    </xf>
    <xf numFmtId="0" fontId="8" fillId="35" borderId="10" xfId="58" applyNumberFormat="1" applyFont="1" applyFill="1" applyBorder="1" applyAlignment="1">
      <alignment horizontal="center" vertical="center" wrapText="1" shrinkToFit="1"/>
      <protection/>
    </xf>
    <xf numFmtId="0" fontId="3" fillId="0" borderId="0" xfId="0" applyFont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7" fillId="35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7" fillId="35" borderId="11" xfId="0" applyFont="1" applyFill="1" applyBorder="1" applyAlignment="1">
      <alignment horizontal="center" vertical="center" wrapText="1"/>
    </xf>
    <xf numFmtId="169" fontId="8" fillId="33" borderId="12" xfId="0" applyNumberFormat="1" applyFont="1" applyFill="1" applyBorder="1" applyAlignment="1">
      <alignment horizontal="center" vertical="center"/>
    </xf>
    <xf numFmtId="4" fontId="8" fillId="33" borderId="12" xfId="0" applyNumberFormat="1" applyFont="1" applyFill="1" applyBorder="1" applyAlignment="1">
      <alignment horizontal="center" vertical="center"/>
    </xf>
    <xf numFmtId="169" fontId="8" fillId="33" borderId="13" xfId="0" applyNumberFormat="1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8" fillId="35" borderId="14" xfId="58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vertical="center"/>
    </xf>
    <xf numFmtId="169" fontId="8" fillId="33" borderId="15" xfId="0" applyNumberFormat="1" applyFont="1" applyFill="1" applyBorder="1" applyAlignment="1">
      <alignment horizontal="center" vertical="center"/>
    </xf>
    <xf numFmtId="4" fontId="10" fillId="33" borderId="16" xfId="0" applyNumberFormat="1" applyFont="1" applyFill="1" applyBorder="1" applyAlignment="1">
      <alignment horizontal="center" vertical="center"/>
    </xf>
    <xf numFmtId="0" fontId="3" fillId="36" borderId="0" xfId="0" applyFont="1" applyFill="1" applyAlignment="1">
      <alignment vertical="center"/>
    </xf>
    <xf numFmtId="169" fontId="4" fillId="33" borderId="0" xfId="0" applyNumberFormat="1" applyFont="1" applyFill="1" applyBorder="1" applyAlignment="1">
      <alignment horizontal="center" vertical="center"/>
    </xf>
    <xf numFmtId="9" fontId="10" fillId="33" borderId="0" xfId="0" applyNumberFormat="1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8" fillId="37" borderId="0" xfId="0" applyFont="1" applyFill="1" applyBorder="1" applyAlignment="1">
      <alignment horizontal="center" vertical="center"/>
    </xf>
    <xf numFmtId="169" fontId="8" fillId="33" borderId="0" xfId="0" applyNumberFormat="1" applyFont="1" applyFill="1" applyBorder="1" applyAlignment="1">
      <alignment horizontal="center" vertical="center"/>
    </xf>
    <xf numFmtId="169" fontId="8" fillId="38" borderId="0" xfId="0" applyNumberFormat="1" applyFont="1" applyFill="1" applyBorder="1" applyAlignment="1">
      <alignment horizontal="center" vertical="center"/>
    </xf>
    <xf numFmtId="4" fontId="8" fillId="38" borderId="0" xfId="0" applyNumberFormat="1" applyFont="1" applyFill="1" applyBorder="1" applyAlignment="1">
      <alignment horizontal="center" vertical="center"/>
    </xf>
    <xf numFmtId="0" fontId="0" fillId="39" borderId="0" xfId="0" applyFill="1" applyAlignment="1">
      <alignment vertical="center"/>
    </xf>
    <xf numFmtId="0" fontId="10" fillId="37" borderId="0" xfId="0" applyFont="1" applyFill="1" applyBorder="1" applyAlignment="1">
      <alignment horizontal="center" vertical="center"/>
    </xf>
    <xf numFmtId="4" fontId="7" fillId="33" borderId="0" xfId="0" applyNumberFormat="1" applyFont="1" applyFill="1" applyBorder="1" applyAlignment="1">
      <alignment horizontal="center" vertical="center"/>
    </xf>
    <xf numFmtId="169" fontId="7" fillId="38" borderId="0" xfId="0" applyNumberFormat="1" applyFont="1" applyFill="1" applyBorder="1" applyAlignment="1">
      <alignment horizontal="center" vertical="center"/>
    </xf>
    <xf numFmtId="4" fontId="10" fillId="38" borderId="0" xfId="0" applyNumberFormat="1" applyFont="1" applyFill="1" applyBorder="1" applyAlignment="1">
      <alignment horizontal="center" vertical="center"/>
    </xf>
    <xf numFmtId="0" fontId="3" fillId="39" borderId="0" xfId="0" applyFont="1" applyFill="1" applyAlignment="1">
      <alignment vertical="center"/>
    </xf>
    <xf numFmtId="0" fontId="51" fillId="0" borderId="0" xfId="0" applyFont="1" applyAlignment="1">
      <alignment horizontal="center"/>
    </xf>
    <xf numFmtId="0" fontId="13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vertical="center"/>
    </xf>
    <xf numFmtId="0" fontId="56" fillId="36" borderId="0" xfId="0" applyFont="1" applyFill="1" applyAlignment="1">
      <alignment vertical="center"/>
    </xf>
    <xf numFmtId="0" fontId="56" fillId="0" borderId="0" xfId="0" applyFont="1" applyAlignment="1">
      <alignment horizontal="center" vertical="center"/>
    </xf>
    <xf numFmtId="0" fontId="57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51" fillId="0" borderId="0" xfId="0" applyFont="1" applyAlignment="1">
      <alignment horizontal="center"/>
    </xf>
    <xf numFmtId="0" fontId="6" fillId="40" borderId="10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/>
    </xf>
    <xf numFmtId="0" fontId="6" fillId="41" borderId="10" xfId="0" applyFont="1" applyFill="1" applyBorder="1" applyAlignment="1">
      <alignment horizontal="center" vertical="center" wrapText="1"/>
    </xf>
    <xf numFmtId="0" fontId="7" fillId="38" borderId="10" xfId="0" applyNumberFormat="1" applyFont="1" applyFill="1" applyBorder="1" applyAlignment="1">
      <alignment horizontal="center" vertical="center" wrapText="1"/>
    </xf>
    <xf numFmtId="0" fontId="7" fillId="39" borderId="10" xfId="0" applyFont="1" applyFill="1" applyBorder="1" applyAlignment="1">
      <alignment vertical="center" wrapText="1"/>
    </xf>
    <xf numFmtId="0" fontId="9" fillId="39" borderId="10" xfId="44" applyFont="1" applyFill="1" applyBorder="1" applyAlignment="1">
      <alignment vertical="center" wrapText="1"/>
      <protection/>
    </xf>
    <xf numFmtId="0" fontId="7" fillId="38" borderId="10" xfId="55" applyFont="1" applyFill="1" applyBorder="1" applyAlignment="1">
      <alignment horizontal="center" vertical="center" wrapText="1"/>
      <protection/>
    </xf>
    <xf numFmtId="3" fontId="7" fillId="38" borderId="14" xfId="56" applyNumberFormat="1" applyFont="1" applyFill="1" applyBorder="1" applyAlignment="1">
      <alignment horizontal="center" vertical="center" wrapText="1" shrinkToFit="1"/>
      <protection/>
    </xf>
    <xf numFmtId="3" fontId="7" fillId="39" borderId="14" xfId="56" applyNumberFormat="1" applyFont="1" applyFill="1" applyBorder="1" applyAlignment="1">
      <alignment horizontal="center" vertical="center" wrapText="1" shrinkToFit="1"/>
      <protection/>
    </xf>
    <xf numFmtId="168" fontId="7" fillId="39" borderId="10" xfId="0" applyNumberFormat="1" applyFont="1" applyFill="1" applyBorder="1" applyAlignment="1">
      <alignment horizontal="center" vertical="center" wrapText="1"/>
    </xf>
    <xf numFmtId="9" fontId="7" fillId="39" borderId="10" xfId="61" applyFont="1" applyFill="1" applyBorder="1" applyAlignment="1" applyProtection="1">
      <alignment horizontal="center" vertical="center"/>
      <protection/>
    </xf>
    <xf numFmtId="169" fontId="7" fillId="39" borderId="11" xfId="0" applyNumberFormat="1" applyFont="1" applyFill="1" applyBorder="1" applyAlignment="1">
      <alignment horizontal="center" vertical="center" wrapText="1"/>
    </xf>
    <xf numFmtId="0" fontId="0" fillId="39" borderId="17" xfId="0" applyFill="1" applyBorder="1" applyAlignment="1">
      <alignment vertical="center"/>
    </xf>
    <xf numFmtId="0" fontId="7" fillId="38" borderId="14" xfId="56" applyFont="1" applyFill="1" applyBorder="1" applyAlignment="1">
      <alignment horizontal="center" vertical="center" wrapText="1" shrinkToFit="1"/>
      <protection/>
    </xf>
    <xf numFmtId="0" fontId="7" fillId="38" borderId="14" xfId="56" applyNumberFormat="1" applyFont="1" applyFill="1" applyBorder="1" applyAlignment="1">
      <alignment horizontal="center" vertical="center" wrapText="1" shrinkToFit="1"/>
      <protection/>
    </xf>
    <xf numFmtId="0" fontId="7" fillId="39" borderId="14" xfId="56" applyNumberFormat="1" applyFont="1" applyFill="1" applyBorder="1" applyAlignment="1">
      <alignment horizontal="center" vertical="center" wrapText="1" shrinkToFit="1"/>
      <protection/>
    </xf>
    <xf numFmtId="167" fontId="7" fillId="39" borderId="10" xfId="0" applyNumberFormat="1" applyFont="1" applyFill="1" applyBorder="1" applyAlignment="1">
      <alignment vertical="center"/>
    </xf>
    <xf numFmtId="0" fontId="8" fillId="38" borderId="10" xfId="57" applyFont="1" applyFill="1" applyBorder="1" applyAlignment="1">
      <alignment horizontal="center" vertical="center" wrapText="1"/>
      <protection/>
    </xf>
    <xf numFmtId="0" fontId="7" fillId="39" borderId="10" xfId="56" applyFont="1" applyFill="1" applyBorder="1" applyAlignment="1">
      <alignment horizontal="left" vertical="center" wrapText="1" shrinkToFit="1"/>
      <protection/>
    </xf>
    <xf numFmtId="0" fontId="7" fillId="38" borderId="10" xfId="56" applyFont="1" applyFill="1" applyBorder="1" applyAlignment="1">
      <alignment horizontal="center" vertical="center" wrapText="1" shrinkToFit="1"/>
      <protection/>
    </xf>
    <xf numFmtId="0" fontId="8" fillId="38" borderId="10" xfId="58" applyNumberFormat="1" applyFont="1" applyFill="1" applyBorder="1" applyAlignment="1">
      <alignment horizontal="center" vertical="center" wrapText="1"/>
      <protection/>
    </xf>
    <xf numFmtId="0" fontId="7" fillId="39" borderId="10" xfId="44" applyFont="1" applyFill="1" applyBorder="1" applyAlignment="1">
      <alignment vertical="center" wrapText="1"/>
      <protection/>
    </xf>
    <xf numFmtId="0" fontId="8" fillId="39" borderId="10" xfId="58" applyNumberFormat="1" applyFont="1" applyFill="1" applyBorder="1" applyAlignment="1">
      <alignment horizontal="center" vertical="center" wrapText="1"/>
      <protection/>
    </xf>
    <xf numFmtId="0" fontId="7" fillId="39" borderId="10" xfId="58" applyNumberFormat="1" applyFont="1" applyFill="1" applyBorder="1" applyAlignment="1">
      <alignment horizontal="center" vertical="center" wrapText="1"/>
      <protection/>
    </xf>
    <xf numFmtId="168" fontId="7" fillId="38" borderId="10" xfId="0" applyNumberFormat="1" applyFont="1" applyFill="1" applyBorder="1" applyAlignment="1">
      <alignment horizontal="center" vertical="center" wrapText="1"/>
    </xf>
    <xf numFmtId="9" fontId="7" fillId="38" borderId="10" xfId="61" applyFont="1" applyFill="1" applyBorder="1" applyAlignment="1" applyProtection="1">
      <alignment horizontal="center" vertical="center"/>
      <protection/>
    </xf>
    <xf numFmtId="169" fontId="7" fillId="38" borderId="11" xfId="0" applyNumberFormat="1" applyFont="1" applyFill="1" applyBorder="1" applyAlignment="1">
      <alignment horizontal="center" vertical="center" wrapText="1"/>
    </xf>
    <xf numFmtId="0" fontId="7" fillId="39" borderId="17" xfId="0" applyFont="1" applyFill="1" applyBorder="1" applyAlignment="1">
      <alignment vertical="center"/>
    </xf>
    <xf numFmtId="0" fontId="9" fillId="39" borderId="10" xfId="0" applyFont="1" applyFill="1" applyBorder="1" applyAlignment="1">
      <alignment wrapText="1"/>
    </xf>
    <xf numFmtId="167" fontId="7" fillId="38" borderId="10" xfId="0" applyNumberFormat="1" applyFont="1" applyFill="1" applyBorder="1" applyAlignment="1">
      <alignment vertical="center"/>
    </xf>
    <xf numFmtId="0" fontId="15" fillId="39" borderId="0" xfId="0" applyFont="1" applyFill="1" applyBorder="1" applyAlignment="1">
      <alignment vertical="center"/>
    </xf>
    <xf numFmtId="0" fontId="0" fillId="39" borderId="0" xfId="0" applyFont="1" applyFill="1" applyAlignment="1">
      <alignment vertical="center"/>
    </xf>
    <xf numFmtId="0" fontId="4" fillId="39" borderId="0" xfId="0" applyFont="1" applyFill="1" applyBorder="1" applyAlignment="1">
      <alignment horizontal="center" vertical="center"/>
    </xf>
    <xf numFmtId="6" fontId="8" fillId="39" borderId="0" xfId="0" applyNumberFormat="1" applyFont="1" applyFill="1" applyBorder="1" applyAlignment="1">
      <alignment horizontal="right" vertical="center"/>
    </xf>
    <xf numFmtId="178" fontId="8" fillId="39" borderId="0" xfId="0" applyNumberFormat="1" applyFont="1" applyFill="1" applyBorder="1" applyAlignment="1">
      <alignment horizontal="right" vertical="center"/>
    </xf>
    <xf numFmtId="179" fontId="8" fillId="39" borderId="0" xfId="0" applyNumberFormat="1" applyFont="1" applyFill="1" applyBorder="1" applyAlignment="1">
      <alignment horizontal="right" vertical="center"/>
    </xf>
    <xf numFmtId="0" fontId="0" fillId="39" borderId="0" xfId="0" applyFont="1" applyFill="1" applyBorder="1" applyAlignment="1">
      <alignment vertical="center"/>
    </xf>
    <xf numFmtId="0" fontId="15" fillId="39" borderId="0" xfId="0" applyFont="1" applyFill="1" applyAlignment="1">
      <alignment vertical="center"/>
    </xf>
    <xf numFmtId="3" fontId="58" fillId="37" borderId="10" xfId="56" applyNumberFormat="1" applyFont="1" applyFill="1" applyBorder="1" applyAlignment="1">
      <alignment horizontal="center" vertical="center" wrapText="1" shrinkToFit="1"/>
      <protection/>
    </xf>
    <xf numFmtId="0" fontId="58" fillId="37" borderId="10" xfId="56" applyFont="1" applyFill="1" applyBorder="1" applyAlignment="1">
      <alignment horizontal="center" vertical="center" wrapText="1" shrinkToFit="1"/>
      <protection/>
    </xf>
    <xf numFmtId="0" fontId="51" fillId="0" borderId="0" xfId="0" applyFont="1" applyAlignment="1">
      <alignment horizontal="center"/>
    </xf>
    <xf numFmtId="0" fontId="7" fillId="35" borderId="10" xfId="0" applyFont="1" applyFill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 wrapText="1"/>
    </xf>
    <xf numFmtId="0" fontId="7" fillId="35" borderId="10" xfId="58" applyFont="1" applyFill="1" applyBorder="1" applyAlignment="1">
      <alignment horizontal="center"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7" fillId="35" borderId="18" xfId="0" applyFont="1" applyFill="1" applyBorder="1" applyAlignment="1">
      <alignment horizontal="center" vertical="center" wrapText="1"/>
    </xf>
    <xf numFmtId="0" fontId="7" fillId="35" borderId="19" xfId="0" applyFont="1" applyFill="1" applyBorder="1" applyAlignment="1">
      <alignment horizontal="center" vertical="center" wrapText="1"/>
    </xf>
    <xf numFmtId="166" fontId="7" fillId="35" borderId="10" xfId="58" applyNumberFormat="1" applyFont="1" applyFill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left" vertical="center"/>
    </xf>
    <xf numFmtId="166" fontId="7" fillId="35" borderId="10" xfId="58" applyNumberFormat="1" applyFont="1" applyFill="1" applyBorder="1" applyAlignment="1">
      <alignment horizontal="center" vertical="center" wrapText="1" shrinkToFit="1"/>
      <protection/>
    </xf>
    <xf numFmtId="10" fontId="7" fillId="35" borderId="10" xfId="58" applyNumberFormat="1" applyFont="1" applyFill="1" applyBorder="1" applyAlignment="1">
      <alignment horizontal="center" vertical="center" wrapText="1" shrinkToFit="1"/>
      <protection/>
    </xf>
    <xf numFmtId="0" fontId="8" fillId="35" borderId="11" xfId="58" applyNumberFormat="1" applyFont="1" applyFill="1" applyBorder="1" applyAlignment="1">
      <alignment horizontal="center" vertical="center" wrapText="1"/>
      <protection/>
    </xf>
    <xf numFmtId="0" fontId="8" fillId="35" borderId="18" xfId="58" applyNumberFormat="1" applyFont="1" applyFill="1" applyBorder="1" applyAlignment="1">
      <alignment horizontal="center" vertical="center" wrapText="1"/>
      <protection/>
    </xf>
    <xf numFmtId="0" fontId="8" fillId="35" borderId="19" xfId="58" applyNumberFormat="1" applyFont="1" applyFill="1" applyBorder="1" applyAlignment="1">
      <alignment horizontal="center" vertical="center" wrapText="1"/>
      <protection/>
    </xf>
    <xf numFmtId="0" fontId="8" fillId="35" borderId="10" xfId="0" applyFont="1" applyFill="1" applyBorder="1" applyAlignment="1">
      <alignment horizontal="center" vertical="center"/>
    </xf>
    <xf numFmtId="0" fontId="8" fillId="35" borderId="11" xfId="0" applyFont="1" applyFill="1" applyBorder="1" applyAlignment="1">
      <alignment horizontal="center" vertical="center"/>
    </xf>
    <xf numFmtId="0" fontId="10" fillId="35" borderId="20" xfId="0" applyFont="1" applyFill="1" applyBorder="1" applyAlignment="1">
      <alignment horizontal="center" vertical="center"/>
    </xf>
    <xf numFmtId="0" fontId="4" fillId="0" borderId="21" xfId="0" applyFont="1" applyBorder="1" applyAlignment="1">
      <alignment horizontal="left" vertical="center"/>
    </xf>
    <xf numFmtId="0" fontId="6" fillId="35" borderId="10" xfId="58" applyFont="1" applyFill="1" applyBorder="1" applyAlignment="1">
      <alignment horizontal="center" vertical="center" wrapText="1"/>
      <protection/>
    </xf>
    <xf numFmtId="0" fontId="7" fillId="35" borderId="22" xfId="0" applyFont="1" applyFill="1" applyBorder="1" applyAlignment="1">
      <alignment horizontal="center" vertical="center" wrapText="1"/>
    </xf>
    <xf numFmtId="0" fontId="7" fillId="35" borderId="23" xfId="0" applyFont="1" applyFill="1" applyBorder="1" applyAlignment="1">
      <alignment horizontal="center" vertical="center" wrapText="1"/>
    </xf>
    <xf numFmtId="0" fontId="7" fillId="35" borderId="24" xfId="0" applyFont="1" applyFill="1" applyBorder="1" applyAlignment="1">
      <alignment horizontal="center" vertical="center" wrapText="1"/>
    </xf>
    <xf numFmtId="166" fontId="6" fillId="35" borderId="10" xfId="58" applyNumberFormat="1" applyFont="1" applyFill="1" applyBorder="1" applyAlignment="1">
      <alignment horizontal="center" vertical="center" wrapText="1"/>
      <protection/>
    </xf>
    <xf numFmtId="166" fontId="6" fillId="35" borderId="10" xfId="58" applyNumberFormat="1" applyFont="1" applyFill="1" applyBorder="1" applyAlignment="1">
      <alignment horizontal="center" vertical="center" wrapText="1" shrinkToFit="1"/>
      <protection/>
    </xf>
    <xf numFmtId="10" fontId="6" fillId="35" borderId="10" xfId="58" applyNumberFormat="1" applyFont="1" applyFill="1" applyBorder="1" applyAlignment="1">
      <alignment horizontal="center" vertical="center" wrapText="1" shrinkToFit="1"/>
      <protection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6" xfId="54"/>
    <cellStyle name="Normalny_Arkusz1" xfId="55"/>
    <cellStyle name="Normalny_Arkusz1_Arkusz2" xfId="56"/>
    <cellStyle name="Normalny_Arkusz2" xfId="57"/>
    <cellStyle name="Normalny_Pakiet 5" xfId="58"/>
    <cellStyle name="Obliczenia" xfId="59"/>
    <cellStyle name="Followed Hyperlink" xfId="60"/>
    <cellStyle name="Percent" xfId="61"/>
    <cellStyle name="Suma" xfId="62"/>
    <cellStyle name="Tekst objaśnienia" xfId="63"/>
    <cellStyle name="Tekst ostrzeżenia" xfId="64"/>
    <cellStyle name="Tytuł" xfId="65"/>
    <cellStyle name="Uwaga" xfId="66"/>
    <cellStyle name="Currency" xfId="67"/>
    <cellStyle name="Currency [0]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9"/>
  <sheetViews>
    <sheetView tabSelected="1" view="pageBreakPreview" zoomScaleSheetLayoutView="100" zoomScalePageLayoutView="10" workbookViewId="0" topLeftCell="A31">
      <selection activeCell="C31" sqref="C31:C32"/>
    </sheetView>
  </sheetViews>
  <sheetFormatPr defaultColWidth="9.140625" defaultRowHeight="12.75"/>
  <cols>
    <col min="1" max="1" width="4.00390625" style="1" customWidth="1"/>
    <col min="2" max="2" width="42.28125" style="1" customWidth="1"/>
    <col min="3" max="3" width="8.8515625" style="1" customWidth="1"/>
    <col min="4" max="4" width="5.7109375" style="1" customWidth="1"/>
    <col min="5" max="5" width="6.8515625" style="2" hidden="1" customWidth="1"/>
    <col min="6" max="6" width="7.00390625" style="2" hidden="1" customWidth="1"/>
    <col min="7" max="7" width="7.00390625" style="1" hidden="1" customWidth="1"/>
    <col min="8" max="12" width="8.421875" style="3" hidden="1" customWidth="1"/>
    <col min="13" max="13" width="15.28125" style="4" customWidth="1"/>
    <col min="14" max="14" width="9.28125" style="1" customWidth="1"/>
    <col min="15" max="15" width="14.8515625" style="1" bestFit="1" customWidth="1"/>
    <col min="16" max="16" width="5.8515625" style="5" customWidth="1"/>
    <col min="17" max="17" width="12.7109375" style="1" customWidth="1"/>
    <col min="18" max="18" width="14.57421875" style="6" customWidth="1"/>
    <col min="19" max="19" width="17.57421875" style="6" customWidth="1"/>
    <col min="20" max="16384" width="9.140625" style="6" customWidth="1"/>
  </cols>
  <sheetData>
    <row r="1" spans="2:17" ht="12.75">
      <c r="B1" s="15" t="s">
        <v>32</v>
      </c>
      <c r="M1" s="29"/>
      <c r="Q1" s="15" t="s">
        <v>27</v>
      </c>
    </row>
    <row r="2" spans="2:16" ht="15">
      <c r="B2" s="96" t="s">
        <v>22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</row>
    <row r="3" spans="2:16" ht="15">
      <c r="B3" s="43"/>
      <c r="C3" s="43"/>
      <c r="D3" s="43"/>
      <c r="E3" s="43"/>
      <c r="F3" s="43"/>
      <c r="G3" s="43"/>
      <c r="H3" s="43"/>
      <c r="I3" s="57"/>
      <c r="J3" s="55"/>
      <c r="K3" s="57"/>
      <c r="L3" s="57"/>
      <c r="M3" s="43"/>
      <c r="N3" s="43"/>
      <c r="O3" s="43"/>
      <c r="P3" s="43"/>
    </row>
    <row r="4" spans="3:13" ht="12.75">
      <c r="C4" s="52"/>
      <c r="D4" s="53"/>
      <c r="E4" s="53"/>
      <c r="F4" s="52"/>
      <c r="G4" s="54"/>
      <c r="H4" s="52"/>
      <c r="I4" s="52"/>
      <c r="J4" s="52"/>
      <c r="K4" s="52"/>
      <c r="L4" s="52"/>
      <c r="M4" s="52"/>
    </row>
    <row r="5" spans="2:13" ht="12.75">
      <c r="B5" s="51" t="s">
        <v>28</v>
      </c>
      <c r="M5" s="29"/>
    </row>
    <row r="6" spans="2:18" ht="12.75">
      <c r="B6" s="45" t="s">
        <v>24</v>
      </c>
      <c r="C6" s="45"/>
      <c r="D6" s="45"/>
      <c r="E6" s="46"/>
      <c r="F6" s="46"/>
      <c r="G6" s="45"/>
      <c r="H6" s="47"/>
      <c r="I6" s="47"/>
      <c r="J6" s="47"/>
      <c r="K6" s="47"/>
      <c r="L6" s="47"/>
      <c r="M6" s="48"/>
      <c r="N6" s="45"/>
      <c r="O6" s="45"/>
      <c r="P6" s="49"/>
      <c r="Q6" s="45"/>
      <c r="R6" s="50"/>
    </row>
    <row r="7" ht="12.75">
      <c r="M7" s="29"/>
    </row>
    <row r="8" spans="2:13" ht="12.75">
      <c r="B8" s="44" t="s">
        <v>23</v>
      </c>
      <c r="M8" s="29"/>
    </row>
    <row r="9" spans="1:17" s="10" customFormat="1" ht="11.25" customHeight="1">
      <c r="A9" s="32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0"/>
      <c r="P9" s="31"/>
      <c r="Q9" s="30"/>
    </row>
    <row r="10" spans="1:17" ht="12.75">
      <c r="A10" s="104" t="s">
        <v>29</v>
      </c>
      <c r="B10" s="104"/>
      <c r="C10" s="7"/>
      <c r="D10" s="7"/>
      <c r="E10" s="8"/>
      <c r="F10" s="22"/>
      <c r="G10" s="9"/>
      <c r="H10" s="23"/>
      <c r="I10" s="23"/>
      <c r="J10" s="23"/>
      <c r="K10" s="23"/>
      <c r="L10" s="23"/>
      <c r="M10" s="23"/>
      <c r="N10" s="7"/>
      <c r="O10" s="7"/>
      <c r="P10" s="9"/>
      <c r="Q10" s="7"/>
    </row>
    <row r="11" spans="1:18" ht="12.75" customHeight="1">
      <c r="A11" s="99" t="s">
        <v>0</v>
      </c>
      <c r="B11" s="97" t="s">
        <v>1</v>
      </c>
      <c r="C11" s="98" t="s">
        <v>35</v>
      </c>
      <c r="D11" s="99" t="s">
        <v>2</v>
      </c>
      <c r="E11" s="100" t="s">
        <v>3</v>
      </c>
      <c r="F11" s="101"/>
      <c r="G11" s="101"/>
      <c r="H11" s="101"/>
      <c r="I11" s="101"/>
      <c r="J11" s="101"/>
      <c r="K11" s="101"/>
      <c r="L11" s="101"/>
      <c r="M11" s="102"/>
      <c r="N11" s="103" t="s">
        <v>4</v>
      </c>
      <c r="O11" s="105" t="s">
        <v>5</v>
      </c>
      <c r="P11" s="106" t="s">
        <v>6</v>
      </c>
      <c r="Q11" s="103" t="s">
        <v>7</v>
      </c>
      <c r="R11" s="103" t="s">
        <v>21</v>
      </c>
    </row>
    <row r="12" spans="1:18" ht="59.25" customHeight="1">
      <c r="A12" s="99"/>
      <c r="B12" s="97"/>
      <c r="C12" s="98"/>
      <c r="D12" s="99"/>
      <c r="E12" s="16" t="s">
        <v>8</v>
      </c>
      <c r="F12" s="16" t="s">
        <v>9</v>
      </c>
      <c r="G12" s="16" t="s">
        <v>10</v>
      </c>
      <c r="H12" s="16" t="s">
        <v>11</v>
      </c>
      <c r="I12" s="58" t="s">
        <v>8</v>
      </c>
      <c r="J12" s="56" t="s">
        <v>9</v>
      </c>
      <c r="K12" s="56" t="s">
        <v>25</v>
      </c>
      <c r="L12" s="56" t="s">
        <v>26</v>
      </c>
      <c r="M12" s="16" t="s">
        <v>12</v>
      </c>
      <c r="N12" s="103"/>
      <c r="O12" s="105"/>
      <c r="P12" s="106"/>
      <c r="Q12" s="103"/>
      <c r="R12" s="103"/>
    </row>
    <row r="13" spans="1:18" ht="12.75" customHeight="1">
      <c r="A13" s="11">
        <v>1</v>
      </c>
      <c r="B13" s="11">
        <v>2</v>
      </c>
      <c r="C13" s="11">
        <v>3</v>
      </c>
      <c r="D13" s="11">
        <v>4</v>
      </c>
      <c r="E13" s="107">
        <v>5</v>
      </c>
      <c r="F13" s="108"/>
      <c r="G13" s="108"/>
      <c r="H13" s="108"/>
      <c r="I13" s="108"/>
      <c r="J13" s="108"/>
      <c r="K13" s="108"/>
      <c r="L13" s="108"/>
      <c r="M13" s="109"/>
      <c r="N13" s="11">
        <v>6</v>
      </c>
      <c r="O13" s="12">
        <v>8</v>
      </c>
      <c r="P13" s="12">
        <v>9</v>
      </c>
      <c r="Q13" s="11">
        <v>10</v>
      </c>
      <c r="R13" s="25">
        <v>11</v>
      </c>
    </row>
    <row r="14" spans="1:18" ht="113.25" thickBot="1">
      <c r="A14" s="59">
        <v>2</v>
      </c>
      <c r="B14" s="60" t="s">
        <v>17</v>
      </c>
      <c r="C14" s="61"/>
      <c r="D14" s="62" t="s">
        <v>13</v>
      </c>
      <c r="E14" s="63">
        <v>32000</v>
      </c>
      <c r="F14" s="63">
        <v>0</v>
      </c>
      <c r="G14" s="63">
        <v>5000</v>
      </c>
      <c r="H14" s="64">
        <v>5000</v>
      </c>
      <c r="I14" s="64">
        <v>42000</v>
      </c>
      <c r="J14" s="64">
        <v>0</v>
      </c>
      <c r="K14" s="64">
        <v>0</v>
      </c>
      <c r="L14" s="64">
        <v>0</v>
      </c>
      <c r="M14" s="94">
        <f>E14+F14+G14+H14</f>
        <v>42000</v>
      </c>
      <c r="N14" s="72"/>
      <c r="O14" s="65">
        <f>M14*N14</f>
        <v>0</v>
      </c>
      <c r="P14" s="66">
        <v>0.08</v>
      </c>
      <c r="Q14" s="67">
        <f>O14*P14+O14</f>
        <v>0</v>
      </c>
      <c r="R14" s="68"/>
    </row>
    <row r="15" spans="1:17" ht="13.5" thickBot="1">
      <c r="A15" s="110" t="s">
        <v>14</v>
      </c>
      <c r="B15" s="110"/>
      <c r="C15" s="110"/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9">
        <f>SUM(O14:O14)</f>
        <v>0</v>
      </c>
      <c r="P15" s="20"/>
      <c r="Q15" s="21">
        <f>SUM(Q14:Q14)</f>
        <v>0</v>
      </c>
    </row>
    <row r="16" spans="1:17" s="87" customFormat="1" ht="18" customHeight="1">
      <c r="A16" s="33"/>
      <c r="B16" s="93" t="s">
        <v>33</v>
      </c>
      <c r="F16" s="88"/>
      <c r="G16" s="89"/>
      <c r="H16" s="90"/>
      <c r="I16" s="90"/>
      <c r="J16" s="90"/>
      <c r="K16" s="90"/>
      <c r="L16" s="90"/>
      <c r="M16" s="91"/>
      <c r="N16" s="32"/>
      <c r="O16" s="30"/>
      <c r="P16" s="36"/>
      <c r="Q16" s="35"/>
    </row>
    <row r="17" spans="1:17" s="87" customFormat="1" ht="11.25" customHeight="1">
      <c r="A17" s="33"/>
      <c r="B17" s="87" t="s">
        <v>34</v>
      </c>
      <c r="F17" s="88"/>
      <c r="G17" s="89"/>
      <c r="H17" s="90"/>
      <c r="I17" s="90"/>
      <c r="J17" s="90"/>
      <c r="K17" s="90"/>
      <c r="L17" s="90"/>
      <c r="M17" s="91"/>
      <c r="N17" s="32"/>
      <c r="O17" s="30"/>
      <c r="P17" s="36"/>
      <c r="Q17" s="35"/>
    </row>
    <row r="18" spans="1:17" s="37" customFormat="1" ht="12.75">
      <c r="A18" s="33"/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5"/>
      <c r="P18" s="36"/>
      <c r="Q18" s="35"/>
    </row>
    <row r="19" spans="1:17" ht="12.75">
      <c r="A19" s="33"/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40"/>
      <c r="P19" s="39"/>
      <c r="Q19" s="34"/>
    </row>
    <row r="20" spans="1:17" ht="12.75">
      <c r="A20" s="104" t="s">
        <v>30</v>
      </c>
      <c r="B20" s="104"/>
      <c r="C20" s="15"/>
      <c r="D20" s="15"/>
      <c r="E20" s="13"/>
      <c r="F20" s="14"/>
      <c r="G20" s="17"/>
      <c r="H20" s="24"/>
      <c r="I20" s="24"/>
      <c r="J20" s="24"/>
      <c r="K20" s="24"/>
      <c r="L20" s="24"/>
      <c r="M20" s="24"/>
      <c r="N20" s="15"/>
      <c r="O20" s="15"/>
      <c r="P20" s="17"/>
      <c r="Q20" s="15"/>
    </row>
    <row r="21" spans="1:18" ht="12.75" customHeight="1">
      <c r="A21" s="99" t="s">
        <v>0</v>
      </c>
      <c r="B21" s="97" t="s">
        <v>1</v>
      </c>
      <c r="C21" s="98" t="s">
        <v>35</v>
      </c>
      <c r="D21" s="99" t="s">
        <v>2</v>
      </c>
      <c r="E21" s="100" t="s">
        <v>3</v>
      </c>
      <c r="F21" s="101"/>
      <c r="G21" s="101"/>
      <c r="H21" s="101"/>
      <c r="I21" s="101"/>
      <c r="J21" s="101"/>
      <c r="K21" s="101"/>
      <c r="L21" s="101"/>
      <c r="M21" s="102"/>
      <c r="N21" s="103" t="s">
        <v>4</v>
      </c>
      <c r="O21" s="105" t="s">
        <v>5</v>
      </c>
      <c r="P21" s="106" t="s">
        <v>6</v>
      </c>
      <c r="Q21" s="103" t="s">
        <v>7</v>
      </c>
      <c r="R21" s="103" t="s">
        <v>21</v>
      </c>
    </row>
    <row r="22" spans="1:18" ht="58.5" customHeight="1">
      <c r="A22" s="99"/>
      <c r="B22" s="97"/>
      <c r="C22" s="98"/>
      <c r="D22" s="99"/>
      <c r="E22" s="16" t="s">
        <v>8</v>
      </c>
      <c r="F22" s="16" t="s">
        <v>9</v>
      </c>
      <c r="G22" s="16" t="s">
        <v>15</v>
      </c>
      <c r="H22" s="16" t="s">
        <v>11</v>
      </c>
      <c r="I22" s="58" t="s">
        <v>8</v>
      </c>
      <c r="J22" s="56" t="s">
        <v>9</v>
      </c>
      <c r="K22" s="56" t="s">
        <v>25</v>
      </c>
      <c r="L22" s="56" t="s">
        <v>26</v>
      </c>
      <c r="M22" s="16" t="s">
        <v>12</v>
      </c>
      <c r="N22" s="103"/>
      <c r="O22" s="105"/>
      <c r="P22" s="106"/>
      <c r="Q22" s="103"/>
      <c r="R22" s="103"/>
    </row>
    <row r="23" spans="1:18" ht="12.75" customHeight="1">
      <c r="A23" s="11">
        <v>1</v>
      </c>
      <c r="B23" s="11">
        <v>2</v>
      </c>
      <c r="C23" s="11">
        <v>3</v>
      </c>
      <c r="D23" s="11">
        <v>4</v>
      </c>
      <c r="E23" s="107"/>
      <c r="F23" s="108"/>
      <c r="G23" s="108"/>
      <c r="H23" s="108"/>
      <c r="I23" s="108"/>
      <c r="J23" s="108"/>
      <c r="K23" s="108"/>
      <c r="L23" s="108"/>
      <c r="M23" s="109"/>
      <c r="N23" s="11">
        <v>6</v>
      </c>
      <c r="O23" s="12">
        <v>8</v>
      </c>
      <c r="P23" s="12">
        <v>9</v>
      </c>
      <c r="Q23" s="11">
        <v>10</v>
      </c>
      <c r="R23" s="25">
        <v>11</v>
      </c>
    </row>
    <row r="24" spans="1:18" ht="63" customHeight="1" thickBot="1">
      <c r="A24" s="73">
        <v>1</v>
      </c>
      <c r="B24" s="60" t="s">
        <v>18</v>
      </c>
      <c r="C24" s="74"/>
      <c r="D24" s="75" t="s">
        <v>16</v>
      </c>
      <c r="E24" s="69">
        <v>5000</v>
      </c>
      <c r="F24" s="70">
        <v>500</v>
      </c>
      <c r="G24" s="70">
        <v>0</v>
      </c>
      <c r="H24" s="71">
        <v>700</v>
      </c>
      <c r="I24" s="71">
        <v>700</v>
      </c>
      <c r="J24" s="71">
        <v>0</v>
      </c>
      <c r="K24" s="71">
        <v>0</v>
      </c>
      <c r="L24" s="71">
        <v>0</v>
      </c>
      <c r="M24" s="95">
        <v>700</v>
      </c>
      <c r="N24" s="72"/>
      <c r="O24" s="65">
        <f>M24*N24</f>
        <v>0</v>
      </c>
      <c r="P24" s="66">
        <v>0.08</v>
      </c>
      <c r="Q24" s="67">
        <f>O24*P24+O24</f>
        <v>0</v>
      </c>
      <c r="R24" s="68"/>
    </row>
    <row r="25" spans="1:17" ht="13.5" thickBot="1">
      <c r="A25" s="111" t="s">
        <v>14</v>
      </c>
      <c r="B25" s="111"/>
      <c r="C25" s="111"/>
      <c r="D25" s="111"/>
      <c r="E25" s="111"/>
      <c r="F25" s="111"/>
      <c r="G25" s="111"/>
      <c r="H25" s="111"/>
      <c r="I25" s="111"/>
      <c r="J25" s="111"/>
      <c r="K25" s="111"/>
      <c r="L25" s="111"/>
      <c r="M25" s="111"/>
      <c r="N25" s="111"/>
      <c r="O25" s="19">
        <f>SUM(O24:O24)</f>
        <v>0</v>
      </c>
      <c r="P25" s="20"/>
      <c r="Q25" s="21">
        <f>SUM(Q24:Q24)</f>
        <v>0</v>
      </c>
    </row>
    <row r="26" spans="1:17" s="87" customFormat="1" ht="16.5" customHeight="1">
      <c r="A26" s="33"/>
      <c r="B26" s="86" t="s">
        <v>33</v>
      </c>
      <c r="F26" s="88"/>
      <c r="G26" s="89"/>
      <c r="H26" s="90"/>
      <c r="I26" s="90"/>
      <c r="J26" s="90"/>
      <c r="K26" s="90"/>
      <c r="L26" s="90"/>
      <c r="M26" s="91"/>
      <c r="N26" s="32"/>
      <c r="O26" s="30"/>
      <c r="P26" s="36"/>
      <c r="Q26" s="35"/>
    </row>
    <row r="27" spans="1:17" s="87" customFormat="1" ht="10.5" customHeight="1">
      <c r="A27" s="33"/>
      <c r="B27" s="92" t="s">
        <v>34</v>
      </c>
      <c r="F27" s="88"/>
      <c r="G27" s="89"/>
      <c r="H27" s="90"/>
      <c r="I27" s="90"/>
      <c r="J27" s="90"/>
      <c r="K27" s="90"/>
      <c r="L27" s="90"/>
      <c r="M27" s="91"/>
      <c r="N27" s="32"/>
      <c r="O27" s="30"/>
      <c r="P27" s="36"/>
      <c r="Q27" s="35"/>
    </row>
    <row r="28" spans="1:17" s="87" customFormat="1" ht="12.75" customHeight="1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5"/>
      <c r="P28" s="36"/>
      <c r="Q28" s="35"/>
    </row>
    <row r="29" spans="1:17" s="37" customFormat="1" ht="12.75">
      <c r="A29" s="33"/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5"/>
      <c r="P29" s="36"/>
      <c r="Q29" s="35"/>
    </row>
    <row r="30" spans="1:17" s="7" customFormat="1" ht="14.25" customHeight="1" thickBot="1">
      <c r="A30" s="113" t="s">
        <v>31</v>
      </c>
      <c r="B30" s="113"/>
      <c r="C30" s="15"/>
      <c r="D30" s="15"/>
      <c r="E30" s="13"/>
      <c r="F30" s="14"/>
      <c r="G30" s="17"/>
      <c r="H30" s="24"/>
      <c r="I30" s="24"/>
      <c r="J30" s="24"/>
      <c r="K30" s="24"/>
      <c r="L30" s="24"/>
      <c r="M30" s="24"/>
      <c r="N30" s="15"/>
      <c r="O30" s="15"/>
      <c r="P30" s="17"/>
      <c r="Q30" s="15"/>
    </row>
    <row r="31" spans="1:18" s="7" customFormat="1" ht="17.25" customHeight="1">
      <c r="A31" s="114" t="s">
        <v>0</v>
      </c>
      <c r="B31" s="97" t="s">
        <v>1</v>
      </c>
      <c r="C31" s="98" t="s">
        <v>35</v>
      </c>
      <c r="D31" s="114" t="s">
        <v>2</v>
      </c>
      <c r="E31" s="116" t="s">
        <v>3</v>
      </c>
      <c r="F31" s="115"/>
      <c r="G31" s="115"/>
      <c r="H31" s="115"/>
      <c r="I31" s="115"/>
      <c r="J31" s="115"/>
      <c r="K31" s="115"/>
      <c r="L31" s="115"/>
      <c r="M31" s="117"/>
      <c r="N31" s="118" t="s">
        <v>4</v>
      </c>
      <c r="O31" s="119" t="s">
        <v>5</v>
      </c>
      <c r="P31" s="120" t="s">
        <v>6</v>
      </c>
      <c r="Q31" s="103" t="s">
        <v>7</v>
      </c>
      <c r="R31" s="103" t="s">
        <v>21</v>
      </c>
    </row>
    <row r="32" spans="1:18" s="7" customFormat="1" ht="41.25" customHeight="1">
      <c r="A32" s="114"/>
      <c r="B32" s="97"/>
      <c r="C32" s="98"/>
      <c r="D32" s="114"/>
      <c r="E32" s="16" t="s">
        <v>8</v>
      </c>
      <c r="F32" s="16" t="s">
        <v>9</v>
      </c>
      <c r="G32" s="16" t="s">
        <v>15</v>
      </c>
      <c r="H32" s="16" t="s">
        <v>11</v>
      </c>
      <c r="I32" s="58" t="s">
        <v>8</v>
      </c>
      <c r="J32" s="56" t="s">
        <v>9</v>
      </c>
      <c r="K32" s="56" t="s">
        <v>25</v>
      </c>
      <c r="L32" s="56" t="s">
        <v>26</v>
      </c>
      <c r="M32" s="18" t="s">
        <v>12</v>
      </c>
      <c r="N32" s="118"/>
      <c r="O32" s="119"/>
      <c r="P32" s="120"/>
      <c r="Q32" s="103"/>
      <c r="R32" s="103"/>
    </row>
    <row r="33" spans="1:18" s="7" customFormat="1" ht="12" customHeight="1">
      <c r="A33" s="11">
        <v>1</v>
      </c>
      <c r="B33" s="11">
        <v>2</v>
      </c>
      <c r="C33" s="11">
        <v>3</v>
      </c>
      <c r="D33" s="11">
        <v>4</v>
      </c>
      <c r="E33" s="107">
        <v>5</v>
      </c>
      <c r="F33" s="108"/>
      <c r="G33" s="108"/>
      <c r="H33" s="108"/>
      <c r="I33" s="108"/>
      <c r="J33" s="108"/>
      <c r="K33" s="108"/>
      <c r="L33" s="108"/>
      <c r="M33" s="109"/>
      <c r="N33" s="11">
        <v>6</v>
      </c>
      <c r="O33" s="12">
        <v>8</v>
      </c>
      <c r="P33" s="12">
        <v>9</v>
      </c>
      <c r="Q33" s="11">
        <v>10</v>
      </c>
      <c r="R33" s="25">
        <v>11</v>
      </c>
    </row>
    <row r="34" spans="1:18" s="26" customFormat="1" ht="157.5">
      <c r="A34" s="76">
        <v>1</v>
      </c>
      <c r="B34" s="77" t="s">
        <v>19</v>
      </c>
      <c r="C34" s="78"/>
      <c r="D34" s="79" t="s">
        <v>16</v>
      </c>
      <c r="E34" s="69">
        <v>5000</v>
      </c>
      <c r="F34" s="70">
        <v>0</v>
      </c>
      <c r="G34" s="70">
        <v>0</v>
      </c>
      <c r="H34" s="71">
        <v>4800</v>
      </c>
      <c r="I34" s="71">
        <v>20000</v>
      </c>
      <c r="J34" s="71">
        <v>0</v>
      </c>
      <c r="K34" s="71">
        <v>0</v>
      </c>
      <c r="L34" s="71">
        <v>1000</v>
      </c>
      <c r="M34" s="95">
        <v>21000</v>
      </c>
      <c r="N34" s="80"/>
      <c r="O34" s="80">
        <f>M34*N34</f>
        <v>0</v>
      </c>
      <c r="P34" s="81">
        <v>0.08</v>
      </c>
      <c r="Q34" s="82">
        <f>O34*P34+O34</f>
        <v>0</v>
      </c>
      <c r="R34" s="83"/>
    </row>
    <row r="35" spans="1:18" s="26" customFormat="1" ht="158.25" thickBot="1">
      <c r="A35" s="73">
        <v>2</v>
      </c>
      <c r="B35" s="77" t="s">
        <v>20</v>
      </c>
      <c r="C35" s="84"/>
      <c r="D35" s="75" t="s">
        <v>16</v>
      </c>
      <c r="E35" s="69">
        <v>5000</v>
      </c>
      <c r="F35" s="70">
        <v>0</v>
      </c>
      <c r="G35" s="70">
        <v>0</v>
      </c>
      <c r="H35" s="71">
        <v>4800</v>
      </c>
      <c r="I35" s="71">
        <v>20000</v>
      </c>
      <c r="J35" s="71">
        <v>0</v>
      </c>
      <c r="K35" s="71">
        <v>0</v>
      </c>
      <c r="L35" s="71">
        <v>1000</v>
      </c>
      <c r="M35" s="95">
        <v>21000</v>
      </c>
      <c r="N35" s="85"/>
      <c r="O35" s="80">
        <f>M35*N35</f>
        <v>0</v>
      </c>
      <c r="P35" s="81">
        <v>0.08</v>
      </c>
      <c r="Q35" s="82">
        <f>O35*P35+O35</f>
        <v>0</v>
      </c>
      <c r="R35" s="83"/>
    </row>
    <row r="36" spans="1:17" s="1" customFormat="1" ht="13.5" thickBot="1">
      <c r="A36" s="112" t="s">
        <v>14</v>
      </c>
      <c r="B36" s="112"/>
      <c r="C36" s="112"/>
      <c r="D36" s="112"/>
      <c r="E36" s="112"/>
      <c r="F36" s="112"/>
      <c r="G36" s="112"/>
      <c r="H36" s="112"/>
      <c r="I36" s="112"/>
      <c r="J36" s="112"/>
      <c r="K36" s="112"/>
      <c r="L36" s="112"/>
      <c r="M36" s="112"/>
      <c r="N36" s="112"/>
      <c r="O36" s="19">
        <f>SUM(O34:O35)</f>
        <v>0</v>
      </c>
      <c r="P36" s="28"/>
      <c r="Q36" s="27">
        <f>SUM(Q34:Q35)</f>
        <v>0</v>
      </c>
    </row>
    <row r="37" spans="1:17" s="42" customFormat="1" ht="12.75">
      <c r="A37" s="33"/>
      <c r="B37" s="86" t="s">
        <v>33</v>
      </c>
      <c r="C37" s="87"/>
      <c r="D37" s="87"/>
      <c r="E37" s="87"/>
      <c r="F37" s="88"/>
      <c r="G37" s="89"/>
      <c r="H37" s="90"/>
      <c r="I37" s="90"/>
      <c r="J37" s="90"/>
      <c r="K37" s="90"/>
      <c r="L37" s="90"/>
      <c r="M37" s="91"/>
      <c r="N37" s="32"/>
      <c r="O37" s="30"/>
      <c r="P37" s="41"/>
      <c r="Q37" s="35"/>
    </row>
    <row r="38" spans="1:17" s="42" customFormat="1" ht="12.75">
      <c r="A38" s="33"/>
      <c r="B38" s="92" t="s">
        <v>34</v>
      </c>
      <c r="C38" s="87"/>
      <c r="D38" s="87"/>
      <c r="E38" s="87"/>
      <c r="F38" s="88"/>
      <c r="G38" s="89"/>
      <c r="H38" s="90"/>
      <c r="I38" s="90"/>
      <c r="J38" s="90"/>
      <c r="K38" s="90"/>
      <c r="L38" s="90"/>
      <c r="M38" s="91"/>
      <c r="N38" s="32"/>
      <c r="O38" s="30"/>
      <c r="P38" s="41"/>
      <c r="Q38" s="35"/>
    </row>
    <row r="39" spans="1:17" s="42" customFormat="1" ht="12.75">
      <c r="A39" s="38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5"/>
      <c r="P39" s="41"/>
      <c r="Q39" s="35"/>
    </row>
  </sheetData>
  <sheetProtection selectLockedCells="1" selectUnlockedCells="1"/>
  <mergeCells count="40">
    <mergeCell ref="Q21:Q22"/>
    <mergeCell ref="E31:M31"/>
    <mergeCell ref="R21:R22"/>
    <mergeCell ref="R31:R32"/>
    <mergeCell ref="R11:R12"/>
    <mergeCell ref="O21:O22"/>
    <mergeCell ref="P21:P22"/>
    <mergeCell ref="N31:N32"/>
    <mergeCell ref="O31:O32"/>
    <mergeCell ref="P31:P32"/>
    <mergeCell ref="Q31:Q32"/>
    <mergeCell ref="D21:D22"/>
    <mergeCell ref="E21:M21"/>
    <mergeCell ref="N21:N22"/>
    <mergeCell ref="E33:M33"/>
    <mergeCell ref="A36:N36"/>
    <mergeCell ref="A30:B30"/>
    <mergeCell ref="A31:A32"/>
    <mergeCell ref="B31:B32"/>
    <mergeCell ref="C31:C32"/>
    <mergeCell ref="D31:D32"/>
    <mergeCell ref="Q11:Q12"/>
    <mergeCell ref="E13:M13"/>
    <mergeCell ref="A15:N15"/>
    <mergeCell ref="A11:A12"/>
    <mergeCell ref="E23:M23"/>
    <mergeCell ref="A25:N25"/>
    <mergeCell ref="A20:B20"/>
    <mergeCell ref="A21:A22"/>
    <mergeCell ref="B21:B22"/>
    <mergeCell ref="C21:C22"/>
    <mergeCell ref="B2:P2"/>
    <mergeCell ref="B11:B12"/>
    <mergeCell ref="C11:C12"/>
    <mergeCell ref="D11:D12"/>
    <mergeCell ref="E11:M11"/>
    <mergeCell ref="N11:N12"/>
    <mergeCell ref="A10:B10"/>
    <mergeCell ref="O11:O12"/>
    <mergeCell ref="P11:P12"/>
  </mergeCells>
  <printOptions/>
  <pageMargins left="0.27569444444444446" right="0.2361111111111111" top="0.31527777777777777" bottom="0.4722222222222222" header="0.5118055555555555" footer="0.5118055555555555"/>
  <pageSetup fitToHeight="0" fitToWidth="1" horizontalDpi="600" verticalDpi="600" orientation="landscape" paperSize="9" scale="96" r:id="rId1"/>
  <rowBreaks count="3" manualBreakCount="3">
    <brk id="9" max="14" man="1"/>
    <brk id="19" max="14" man="1"/>
    <brk id="2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OIOM5</dc:creator>
  <cp:keywords/>
  <dc:description/>
  <cp:lastModifiedBy>Tomasz Miazek</cp:lastModifiedBy>
  <cp:lastPrinted>2023-04-25T07:07:55Z</cp:lastPrinted>
  <dcterms:created xsi:type="dcterms:W3CDTF">2023-03-31T06:49:01Z</dcterms:created>
  <dcterms:modified xsi:type="dcterms:W3CDTF">2023-07-28T12:20:53Z</dcterms:modified>
  <cp:category/>
  <cp:version/>
  <cp:contentType/>
  <cp:contentStatus/>
</cp:coreProperties>
</file>