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364" activeTab="0"/>
  </bookViews>
  <sheets>
    <sheet name="Pakiet 8" sheetId="1" r:id="rId1"/>
  </sheets>
  <definedNames>
    <definedName name="Excel_BuiltIn_Print_Area_1_1">'Pakiet 8'!#REF!</definedName>
    <definedName name="Excel_BuiltIn_Print_Area_1_1_1">'Pakiet 8'!#REF!</definedName>
    <definedName name="Excel_BuiltIn_Print_Area_1_1_1_1">'Pakiet 8'!#REF!</definedName>
    <definedName name="Excel_BuiltIn_Print_Area_1_1_1_1_1">'Pakiet 8'!#REF!</definedName>
    <definedName name="Excel_BuiltIn_Print_Area_1_1_1_1_1_1">'Pakiet 8'!#REF!</definedName>
    <definedName name="Excel_BuiltIn_Print_Area_1_1_1_1_1_1_1">'Pakiet 8'!#REF!</definedName>
    <definedName name="Excel_BuiltIn_Print_Area_1_1_1_1_1_1_1_1">'Pakiet 8'!#REF!</definedName>
    <definedName name="Excel_BuiltIn_Print_Area_1_1_1_1_1_1_1_1_1">'Pakiet 8'!#REF!</definedName>
    <definedName name="Excel_BuiltIn_Print_Area_2">'Pakiet 8'!#REF!</definedName>
    <definedName name="_xlnm.Print_Area" localSheetId="0">'Pakiet 8'!$A$8:$V$99</definedName>
  </definedNames>
  <calcPr fullCalcOnLoad="1"/>
</workbook>
</file>

<file path=xl/sharedStrings.xml><?xml version="1.0" encoding="utf-8"?>
<sst xmlns="http://schemas.openxmlformats.org/spreadsheetml/2006/main" count="197" uniqueCount="108">
  <si>
    <t>Zamawiający</t>
  </si>
  <si>
    <t>Pabianickie Centrum Medyczne Sp. z o.o.</t>
  </si>
  <si>
    <t>95-200 Pabianice, ul. Jana Pawła II 68</t>
  </si>
  <si>
    <t>Nr pozycji</t>
  </si>
  <si>
    <t>Opis przedmiotu zamówienia</t>
  </si>
  <si>
    <t>Jedn. Miary</t>
  </si>
  <si>
    <t>Wartość Netto</t>
  </si>
  <si>
    <t>Stawka VAT</t>
  </si>
  <si>
    <t>Nazwa handlowa, nr katalogowy</t>
  </si>
  <si>
    <t>Nazwa producenta</t>
  </si>
  <si>
    <t>Śruby  blokowane tytanowe samogwintujące.  Średnice śrub z gwintem 3,0 i 3,5 mm, średnice głów 4,0;  5,6 mm, średnice rdzeni  2,2 i 2,4 mm. Śruby w długościach co najmniej od 10 mm do 30 mm ze skokiem co 2 mm.</t>
  </si>
  <si>
    <t>szt.</t>
  </si>
  <si>
    <t>Śruby  blokowane tytanowe  samogwintujące.  Średnice śrub z gwintem 3,0 i 3,5 mm, średnice głów 4,0;  5,6 mm, średnice rdzeni  2,2 i 2,4 mm. Śruby w długościach co najmniej od 32 mm do 50 mm ze skokiem co 2 mm.</t>
  </si>
  <si>
    <t>Śruby  blokowane tytanowe samogwintujące. Średnice śrub z gwintem 3,0 i 3,5 mm, średnice głów 4,0; 5,6 mm, średnice rdzeni  2,2 i 2,4 mm. Śruby w długościach co najmniej od 52 mm do 72 mm ze skokiem co 2 mm.</t>
  </si>
  <si>
    <t>Śruby standardowe nieblokowane tytanowe samogwintujące.  Średnice śrub z gwintem 3,0 i 3,5 mm, średnice głów 4,0, 5,6 mm, średnice rdzeni  2,2 i 2,4 mm. Śruby w długościach co najmniej od 10 mm do 30 mm ze skokiem co 2 mm.</t>
  </si>
  <si>
    <t>Śruby standardowe nieblokowane tytanowe samogwintujące.  Średnice śrub z gwintem 3,0 i 3,5 mm, średnice głów 4,0; 5,6 mm, średnice rdzeni  2,2 i 2,4 mm. Śruby w długościach co najmniej od 32 mm do 50 mm ze skokiem co 2 mm.</t>
  </si>
  <si>
    <t>Śruby standardowe nieblokowane tytanowe samogwintujące.  Średnice śrub z gwintem 3,0 i 3,5 mm, średnice głów 4,0; 5,6 mm, średnice rdzeni  2,2 i 2,4 mm. Śruby w długościach co najmniej od 52 mm do 60 mm ze skokiem co 2 mm.</t>
  </si>
  <si>
    <t>Śruba blokowana, tytanowa, samogwintująca, średnica śruby 2,5 mm, średnica rdzenia śruby 1,7 mm, średnica głowy śruby 4,0 mm. Skok długości co 2 mm długość śrub od 10 do 28 mm</t>
  </si>
  <si>
    <t xml:space="preserve">Śruba blokowana wielokierunkowo, tytanowa, samogwintująca, średnica śruby 2,2 mm, średnica rdzenia śruby 1,6 mm, średnica głowy śruby 3,0 mm. Długość śrub od 6 do 32 mm Skok długości co 2 mm </t>
  </si>
  <si>
    <t xml:space="preserve">Śruba blokowana wielokierunkowo, tytanowa, samogwintująca, średnica śruby 2,5 mm, średnica rdzenia śruby 1,9 mm, średnica głowy śruby 3,0 mm. Długość śrub od 6 do 32 mm Skok długości co 2 mm </t>
  </si>
  <si>
    <t xml:space="preserve">Śruba standardowa, tytanowa, samogwintująca, średnica śruby 2,5 mm, średnica rdzenia śruby 1,9 mm, średnica głowy śruby 3,0 mm. Długość śrub od 6 do 32 mm Skok długości co 2 mm </t>
  </si>
  <si>
    <t>Płytka do dalszego końca kości promieniowej grzbietowa w kształcie litery H, (prawa i lewa), tytanowa, system blokowania wielokierunkowego , 6 otworow w części głowowej, 6 otworów w części trzonowej w tym dwa owalne do ustawiania płytki, grubość płytki 1,5 mm, długość 50 mm.  Małe otwory umożliwiające pozycjonowanie płytki za pomocą drutów Kirschnera. Kompatybilna ze śrubami średnicy 2,5 mm.</t>
  </si>
  <si>
    <t>Płytka do dalszego końca kości promieniowej grzbietowa prosta, tytanowa, system blokowania wielokierunkowego , 7 otworow  w tym jeden owalny do ustawiania płytki, grubość płytki  w części bliższej 2,0 mm, grubość płytki w części dalszej 1,5 mm, długość 57 mm. Małe otwory pod druty Kirschnera do wstępnej stabilizacji płyty. Płytka wyprofilowana do anatomii kości. Kompatybilna ze śrubami średnicy 2,5 mm.</t>
  </si>
  <si>
    <t>Płytka do kości promieniowej grzbietowa str. boczna, w kształcie litery T, (prawa i lewa),  tytanowa, system blokowania wielokierunkowego , 3 otwory w części głowowej, 4 otwory w części trzonowej w tym otwór owalny do ustawiania płytki, grubość płytki  w części bliższej 2,0 mm, grubość płytki w części dalszej 1,6 mm, długość 48 mm. Kompatybilna ze śrubami średnicy 2,5 mm. Płytka prawa i lewa</t>
  </si>
  <si>
    <t>Płytka do kości promieniowej grzbietowa str. przyśrodkowa, w kształcie litery L, (prawa i lewa), tytanowa, system blokowania wielokierunkowego , 2 otwory w części głowowej, 5 otworów w części trzonowej w tym otwór owalny do ustawiania płytki, grubość płytki  w części bliższej 2,0 mm, grubość płytki w części dalszej 1,6 mm, długość 48 mm. Kompatybilna ze śrubami średnicy 2,5 mm.</t>
  </si>
  <si>
    <t>Płytka do dalszego końca kości promieniowej dłoniowa, w kształcie litery Y, (prawa i lewa), tytanowa, system blokowania wielokierunkowego , 7 otworów w części głowowej, od 3 do 5 otworów w części trzonowej w tym otwór owalny do ustawiania płytki,  grubość płytki 2,0 mm, długość 54 i 67 mm. Małe otwory umożliwiające pozycjonowanie płytki za pomocą drutów Kirschnera. Kompatybilna ze śrubami średnicy 2,5 mm.</t>
  </si>
  <si>
    <t>Płytka do dalszego końca kości promieniowej dłoniowa szersza, w kształcie litery Y, (prawa i lewa), tytanowa, system blokowania wielokierunkowego , 7 otworów w części głowowej, od 3 do 5 otworów w części trzonowej w tym otwór owalny do ustawiania płytki,  grubość płytki 2,0 mm, długość 54 i 67 mm. Małe otwory umożliwiające pozycjonowanie płytki za pomocą drutów Kirschnera. Kompatybilna ze śrubami średnicy 2,5 mm.</t>
  </si>
  <si>
    <t>Płytka do dalszego końca kości promieniowej dłoniowa wąska, w kształcie litery Delta, tytanowa, (prawa i lewa), system blokowania wielokierunkowego , 9 otworów w części głowowej, od 3 do 5 otworów w części trzonowej w tym otwór owalny do ustawiania płytki,  grubość płytki 2,0 mm, długość 55 i 66 mm. Duży otwór do korekty powierzchni stawowej oraz małe otwory umożliwiające  pozycjonowanie płytki za pomocą drutów Kirschnera. Kompatybilna ze śrubami średnicy 2,5 mm.</t>
  </si>
  <si>
    <t>Płytka do dalszego końca kości promieniowej dłoniowa, w kształcie litery Delta, tytanowa, (prawa i lewa), system blokowania wielokierunkowego , 9 otworów w części głowowej, od 3 do 5 otworów w części trzonowej w tym otwór owalny do ustawiania płytki,  grubość płytki 2,0 mm. Duży otwór do korekty powierzchni stawowej oraz małe otwory umożliwiające  pozycjonowanie płytki za pomocą drutów Kirschnera. Kompatybilna ze śrubami średnicy 2,5 mm.</t>
  </si>
  <si>
    <t>Płytka do dalszego końca kości promieniowej dłoniowa szersza, w kształcie litery Delta, (prawa i lewa), tytanowa, system blokowania wielokierunkowego , 9 otworów w części głowowej, od 3 do 5 otworów w części trzonowej w tym otwór owalny do ustawiania płytki,  grubość płytki 2,0 mm, długość 56 i 68 mm.  Duży otwór do korekty powierzchni stawowej oraz małe otwory umożliwiające  pozycjonowanie płytki za pomocą drutów Kirschnera. Kompatybilna ze śrubami średnicy 2,5 mm.</t>
  </si>
  <si>
    <t>Płytka do dalszego końca kości promieniowej dłoniowa wąska, w kształcie litery Delta, (prawa i lewa), tytanowa, system blokowania wielokierunkowego, 9 otworów w części głowowej, od 3 do 5 otworów w części trzonowej w tym otwór owalny do ustawiania płytki,  grubość płytki 2,0 mm, długość 55 i 67 mm. W części głowowej otwory z wstepnie nadanym kątem wprawadzania śrub. Duży otwór do korekty powierzchni stawowej oraz małe otwory umożliwiające  pozycjonowanie płytki za pomocą drutów Kirschnera. Kompatybilna ze śrubami średnicy 2,5 mm.</t>
  </si>
  <si>
    <t>Płytka do dalszego końca kości promieniowej dłoniowa, w kształcie litery Delta, (prawa i lewa), tytanowa, system blokowania wielokierunkowego, 9 otworów w części głowowej, od 3 do 5 otworów w części trzonowej w tym otwór owalny do ustawiania płytki,  grubość płytki 2,0 mm, długość 56 i 68 mm. W części głowowej otwory z wstepnie nadanym kątem wprawadzania śrub. Duży otwór do korekty powierzchni stawowej oraz małe otwory umożliwiające  pozycjonowanie płytki za pomocą drutów Kirschnera. Kompatybilna ze śrubami średnicy 2,5 mm.</t>
  </si>
  <si>
    <t>Płytka do dalszego końca kości promieniowej dłoniowa szersza, w kształcie litery Delta, (prawa i lewa), tytanowa, system blokowania wielokierunkowego , 9 otworów w części głowowej, od 3 do 5 otworów w części trzonowej w tym otwór owalny do ustawiania płytki,  grubość płytki 2,0 mm, długość 56 i 68 mm. W części głowowej otwory z wstepnie nadanym kątem wprawadzania śrub.  Duży otwór do korekty powierzchni stawowej oraz małe otwory umożliwiające  pozycjonowanie płytki za pomocą drutów Kirschnera. Kompatybilna ze śrubami średnicy 2,5 mm.</t>
  </si>
  <si>
    <t>Płytka do dalszego końca kości promieniowej dłoniowa XXL, w kształcie litery Delta, (prawa i lewa), tytanowa, system blokowania wielokierunkowego , 9 otworów w części głowowej, od 11 do 20 otworów w części trzonowej w tym otwór owalny do ustawiania płytki, długość płytek od 112 do 182 mm, grubość płytki 3,2 mm. Duży otwór do korekty powierzchni stawowej oraz małe otwory umożliwiające  pozycjonowanie płytki za pomocą drutów Kirschnera. Kompatybilna ze śrubami średnicy 2,5 mm.</t>
  </si>
  <si>
    <t>Płytka do dalszej nasady kości łokciowej, tytanowa, ststem blokowania wielokierunkowego,  6 otworow w części głowowej, od 2 do 6 otworów w części trzonowej w tym otwór owalny do ustawiania płytki, grubość płytki 2,0 mm, długość od 51 do 67 mm,  małe otwory umożliwiające pozycjonowanie płytki za pomocą drutów Kirschnera. Kompatybilna ze śrubami średnicy 2,5 mm.</t>
  </si>
  <si>
    <t>Płytka pierścieniowa do głowy kości promieniowej, tytanowa, system blokowania wielokierunkowego,  6 otworów w części głowowej, 4 otwory w części trzonowej , grubość płytki 1,5 mm, długość 37 mm, anatomicznie dopasowana forma płytki do kości.</t>
  </si>
  <si>
    <t>Szt.</t>
  </si>
  <si>
    <t>Płytka podporowa do głowy kości promieniowej, tytanowa, system blokowania wielokierunkowego,  5 otworów w części głowowej, 4 otwory w części trzonowej , grubość płytki 1,5 mm, długość 30 mm, anatomicznie dopasowana forma płytki do kości.</t>
  </si>
  <si>
    <t>Płytka do bliższej nasady kości ramiennej, tytanowa, pod śruby 3,5mm, strona prawa i lewa, długość od 80 do 163 mm, grubość 3,0 mm, blokowana , anatomicznie dopasowana forma płytki do kości, 8 otworów w części głowowej, 2, 3, 4, 6, 9 otworów w części trzonowej plus owalny otwór umożliwiający pozycjonowanie płytki, wypustki umożliwiające umocowanie więzadeł stawu barkowego, małe otwory umożliwiające odpowiednie pozycjonowanie płytki za pomocą kirschnerów.</t>
  </si>
  <si>
    <t>Płytka do wyrostka łokciowego 3.0 &amp; 3,5, tytanowa, blokowana wielokierunkowo, grubość płytki 2,5 mm, 9 otworów w części głowowej,  3, 5 ,7 otworów w części trzonowej, długość: 89, 114, 130 mm, otwory dwufunkcyjne pod śruby 3.5mm w trzonie płytki, w części głowowej otwory pod śryby blokowane średnicy 3,0 mm.</t>
  </si>
  <si>
    <t>Płytka do wyrostka łokciowego 3.0 &amp; 3,5, tytanowa, blokowana wielokierunkowo, grubość płytki 2,5 mm, 9 otworów w części głowowej,  9, 11 otworów w części trzonowej, długość: 146, 161 mm, otwory dwufunkcyjne pod śruby 3.5mm w trzonie płytki, w części głowowej otwory pod śryby blokowane średnicy 3,0 mm.</t>
  </si>
  <si>
    <t>Płytka do wyrostka łokciowego 3.0 &amp; 3,5, tytanowa, blokowana wielokierunkowo, grubość płytki 2,5 mm, 9 otworów w części głowowej, 6, 8, 10 otworów w części trzonowej, długość 89, 114, 130 mm, otwory dwufunkcyjne pod śruby 3.5mm w trzonie płytki, w części głowowej otwory pod śryby blokowane średnicy 3,0 mm, wypustki boczne dla dodatkowej stabilizacji zespolenia.</t>
  </si>
  <si>
    <t>Płytka do wyrostka łokciowego 3.0 &amp; 3,5, tytanowa, blokowana wielokierunkowo, grubość płytki 2,5 mm, 9 otworów w części głowowej, 12, 14 otworów w części trzonowej, długość 146, 161 mm, otwory dwufunkcyjne pod śruby 3.5mm w trzonie płytki, w części głowowej otwory pod śryby blokowane średnicy 3,0 mm, wypustki boczne dla dodatkowej stabilizacji zespolenia.</t>
  </si>
  <si>
    <t>Płytka do kości obojczykowej górna pod śruby ø 3.5 mm , strona lewa i prawa, ilość otworów 7, 9, 11 plus 2 owalne kompresyjne, blokowana, tytanowa, wielokątowa, otwory umożliwiają zagłębienie się główki śruby w płytce, grubość płytki 3,0 mm, długość: 92, 110, 127 mm, anatomicznie dopasowana forma płytki.</t>
  </si>
  <si>
    <t>Płytka do kości obojczykowej górna pod śruby ø 3.5 mm, ekstensywna, strona lewa i prawa, ilość otworów 5, 7, 9 plus 2 owalne kompresyjne, blokowana, tytanowa, wielokątowa, otwory umożliwiają zagłębienie się główki śruby w płytce, grubość płytki 3,0 mm, długość: 89, 107, 125 mm, anatomicznie dopasowana forma płytki.</t>
  </si>
  <si>
    <t xml:space="preserve">Płytka do kości obojczykowej górno boczna, strona lewa i prawa, 9 otworów w części głowowej pod śruby ø 3.0 mm, 3, 4, 5, 7, 9 otworów w trzonie płytki pod śruby ø 3.5 mm, blokowana, tytanowa, wielokątowa, otwory umożliwiają zagłębienie się główki śruby w płytce, grubość płytki 3,0 mm, długość: 70, 79, 88, 106, 124 mm, anatomicznie dopasowana forma płytki. </t>
  </si>
  <si>
    <t>Gwóźdź obojczykowy dynamiczny, tytanowy, długość 200 mm, Przekrój gwoździa -okrągły o średnicy 2,8 mm, Implant elastyczny dopasowujący się do anatomii kanału obojczyka.</t>
  </si>
  <si>
    <t>Gwóźdź obojczykowy statyczny, tytanowy, długość 200 mm, Przekrój gwoździa -okrągły o średnicy 2,8 mm, Implant elastyczny dopasowujący się do anatomii kanału obojczyka.</t>
  </si>
  <si>
    <t xml:space="preserve"> Płytki do dalszego końca kości strzałkowej wąskie, strona lewa i prawa - od 3 do 7 otworów w części trzonowej 9 otworów w części głowowej, blokowane wielokierunkowo, tytanowa, grubość płytki 2,0 mm, długości płytek od 64 do 104 mm małe otwory w części głowowej umożliwiające odpowiednie pozycjonowanie za pomocą drutów Kirschnera. Kompatybilne ze śrubami 2,5mm; 3,0mm; 3,5mm.  </t>
  </si>
  <si>
    <t xml:space="preserve"> Płytki do dalszego końca kości strzałkowej wąskie, strona lewa i prawa - od 9 do 13 otworów w części trzonowej 9 otworów w części głowowej, blokowane wielokierunkowo, tytanowe, grubość płytki 2,0 mm, długości płytek od 124 do 164 mm, małe otwory w części głowowej umożliwiające odpowiednie pozycjonowanie za pomocą drutów  Kirschnera. Kompatybilne ze śrubami 2,5mm; 3,0mm; 3,5mm.  </t>
  </si>
  <si>
    <t>Płytka prosta (rewizyjna) do części trzonowej kości, ilość otworów 7  plus dwa owalne, długość 100 mm, tytanowa,  blokowana, możliwość wielokątowego wprowadzania śrub, grubość płytki 3,0 mm, owalne otwory służące do kompresji. Płytka pod śruby 3,5 mm.</t>
  </si>
  <si>
    <t>Płytki proste (rewizyjne) do części trzonowej kości, ilość otworów 7, 9, 11 plus cztery owalne, długość 116, 142, 164 mm, tytanowe,  blokowane, możliwość wielokątowego wprowadzania śrub, grubość płytki 3,0 mm, owalne otwory służące do kompresji. Płytki pod śruby 3,5 mm</t>
  </si>
  <si>
    <t>Płytki do kości promieniowej po stronie dłoniowej standardowe i szersze, prawe/lewe, tytanowe, blokowane wielokątowo -maksymalny kąt dla śrub 30 stopni. Długość 55 i 70 mm, szerokość 24 mm,  grubość: 2,0 mm,  9 otworów w części głowowej, 3 i 5 otworów w części trzonowej ( w tym otwór owalny pozycjonujący), anatomicznie dopasowana forma płytki do kości, duży otwór do korekty powierzchni stawowej oraz małe otwory umożliwiające  pozycjonowanie płytki za pomocą kirschnerów. Możliwość zastosowania nakładki celującej.</t>
  </si>
  <si>
    <t>Płytka do kości promieniowej po stronie grzbietowej, strona prawa i lewa, blokowana, tytanowa, wielokątowa- max. kąt 35 st. 7 otworów w części dalszej, 3 otwory w trzonie płytki w tym otwór owalny . Grubość płytki 1,5 mm., kształt Y, anatomiczne uformowanie płytki. Małe otwory umożliwiające pozycjonowanie płytki za pomocą drutów Kirschnera</t>
  </si>
  <si>
    <t>Płytka do kości promieniowej po stronie  dłoniowej rewizyjna - prawa, lewa,  blokowana,  tytanowa,  wielokątowa - maksymalny kąt 35 stopni,  możliwość bezpośredniej stabilizacji wyrostka rylcowatego, 9 otworów w części dalszej, 8 otworów w trzonie płytki w tym otwór owalny umożliwiający przesuwanie w stronę dalszą lub bliższą, otwory umożliwiają zagłębienie się główki śruby w płytce, długość plytki 105 mm, grubość płytki 2,5 mm, małe otwory umożliwiające odpowiednie pozycjonowanie płytki za pomocą kirschnerów,  anatomicznie dopasowana forma płytki do kości.</t>
  </si>
  <si>
    <t xml:space="preserve">Płytka do kości piętowej siatka, prawa i lewa, 17  otworowa, blokowana, tytanowa, wielokątowa - maksymalny kąt 35 stopni, otwory umożliwiają zagłębienie się główki śruby w płytce, grubość płytki 1,5 mm, możliwość modelowania (przycinania) płytki.                                                                                                                                                                                                                </t>
  </si>
  <si>
    <t>Płytka do dalszej nasady kości łokciowej, blokowana, tytanowa, strona: prawa/lewa, grubość płytki 2 mm, 4 otwory w trzonie płytki z otworem owalnym, 6 otworów w części dalszej umożliwiające pozycjonowanie płytki, anatomiczne uformowanie płytki.</t>
  </si>
  <si>
    <t>Płytka do kości promieniowej po stronie dłoniowej, strona prawa i lewa, tytanowa, blokowana,  wielokątowa -maksymalny kąt wprowadzania śrub do 35 stopni,  długość 55 mm,  grubość 2,0 mm, 7 otworów w części głowowej, 3 otwory w części trzonowej ( w tym otwór owalny pozycjonujący), małe otwory umożliwiające odpowiednie pozycjonowanie płytki za pomocą kirschnerów</t>
  </si>
  <si>
    <t>Płytki do wyrostka łokciowego, ilość otworów od 8 do 12, długości od 95 do 127 mm, blokowane wielokątowo- maksymalny kąt blokowania śrub 35 stopni, otwory umożliwiające zagłębienie się główki śruby w płytce, grubość płytek 2,5 mm, anatomicznie dopasowana forma płytki do kości, dwa  kolce w części bliższej umożliwiające dodatkową stabilizację.</t>
  </si>
  <si>
    <t>Płytka do bliższej nasady kości ramiennej, blokowana , tytanowa, wielokątowa -maksymalny kąt 35 stopni, otwory umożliwiają zagłębienie się główki śruby w płytce, grubość płytki 2,5 mm, długości od  89 do 105 mm, 14 otworów w części bliższej 4 , 5, 6 otworów w części dalszej plus owalny otwór umożliwiający pozycjonowanie płytki, wypustki umożliwiające umocowanie więzadeł stawu barkowego, małe otwory umożliwiające odpowiednie pozycjonowanie płytki za pomocą kirschnerów</t>
  </si>
  <si>
    <t>Płytka do dalszej nasady kości ramiennej po stronie przyśrodkowej, ilość otworów: 10, blokowana, tytanowa, wielokątowa -maksymalny kąt 20 stopni , otwory umożliwiają zagłębienie się główki śruby w płytce, grubość płytki 2,0 mm, możliwość modelowania płytki</t>
  </si>
  <si>
    <t>Płytka do dalszej nasady kości ramiennej po stronie grzbietowej promieniowej, ilość otworów: 11, strona: prawa/lewa, blokowana, tytanowa, wielokątowa -maksymalny kąt 20 stopni, otwory umożliwiają zagłębienie się główki śruby w płytce, grubość płytki 3,0 mm, możliwość modelowania płytki</t>
  </si>
  <si>
    <t>Płytka do dalszej nasady kości ramiennej po stronie grzbietowo bocznej, ilość otworów: 11, strona: prawa/lewa, blokowana, tytanowa, wielokątowa -maksymalny kąt 20 stopni, otwory umożliwiają zagłębienie się główki śruby w płytce, grubość płytki 2,0 mm , możliwość modelowania płytki</t>
  </si>
  <si>
    <t>Płytka do kości obojczykowej, ilość otworów 7, 9, 11 blokowana, tytanowa, wielokątowa - maksymalny kąt 20 stopni, otwory umożliwiają zagłębienie się główki śruby w płytce, grubość płytki 2,5 mm, możliwość modelowania płytki, płytka lewa po obróceniu wzdłuż własnej osi, staje się płytką prawą, anatomicznie dopasowana forma płytki</t>
  </si>
  <si>
    <t>Płytka do kości obojczykowej rewizyjna, ilość otworów 7, 9, 11,  blokowana, tytanowa, wielokątowa - maksymalny kąt 20 stopni, otwory umożliwiają zagłębienie się główki śruby w płytce, grubość płytki 3,7 mm, możliwość modelowania płytki, strona lewa/prawa, płytka umożliwia stabilizację skomplikowanych, wielofragmentowych złamań i stawu rzekomego, dwa owalne otwory służące do kompresji, anatomicznie dopasowana forma płytki</t>
  </si>
  <si>
    <t xml:space="preserve"> Płytka do kości strzałkowej, 7, 9, 11, 13 - otworów, ryglowana, tytanowa, wielokątowa - maksymalny kąt wprowadzania śrub 20 stopni, otwory umożliwiają zagłębienie się główki śruby w płytce, grubość płytki 2,0 mm, anatomiczne uformowanie płytki, możliwość modelowania płytki.</t>
  </si>
  <si>
    <t>Płytka do osteotomii kości palucha koślawego, 6 -cio otworowa, długość płytki 38 mm, blokowana, tytanowa, wielokątowa - maksymalny kąt 20 stopni, otwory umożliwiają zagłębienie się główki śruby w płytce, grubość płytki 1,5 mm, możliwość modelowania płytki, szpony pozwalające na dodatkową stabilność zespolenia.</t>
  </si>
  <si>
    <t>Płytki  proste 1/3 rury, od 4 do 12 otworów, długości od 34 do 98 mm, tytanowa, blokowane wielokątowo -maksymalny kąt 20 stopni, otwory umożliwiające zagłębienie się głowy śruby w płytce, grubość płytek 1,5 mm, możliwość modelowania (przycinania) płytek. Płytki pod śruby 3,0 mm.</t>
  </si>
  <si>
    <t>Płytki proste (rewizyjne) do części trzonowej kości, ilość otworów 7, 9, 11 plus dwa  lub cztery owalne, długość 84, 101, 121, 141 mm, tytanowe, blokowane wielokątowo - maksymalny kąt 20 stopni, otwory umożliwiające zagłębienie się głowy śruby w płytce, grubość płytek 2,5 mm, możliwość modelowania (przycinania) płytek, owalne otwory służące do kompresji. Płytki pod śruby 3.0 mm.</t>
  </si>
  <si>
    <t>Podkładka do śrub 3,0 mm, tytanowa, średnica 7mm.</t>
  </si>
  <si>
    <t>Śruby kompresyjne 2.8 mm, kaniulowane z gwintowaną główką , samowiercące, samogwintujące, samotnące. Materiał tytan, gwint  na główce nacinany dwukątowo ze skokiem 0,7 mm, średnica główki z gwintem 3,7 mm, średnica  trzpienia 2,5mm, średnica gwintu 2,8 mm, śrdnica rdzenia 1,9 mm, skok gwintu śruby 1,0 mm nacinany dwukątowo, gniazdo śruby gwiazdkowe. Kaniulacja umożliwiająca wprowadzenie po drucie Kirschnera o średnicy 1,0. Dostępne śruby z krótkim gwintem, w długościach od 12 do 34mm ze skokiem co 2 mm.</t>
  </si>
  <si>
    <t>Śruby kaniulowane 4.0 mm. Średnicy gwintu 4.0mm,  samogwintujące i samotnące, kaniulacja umożliwiająca wprowadzenie po drucie Kirschnera o średnicy 1,6. Średnica główki 5,8 mm, średnica rdzenia 3,0 mm. Dostępne śruby z krótkim gwintem, w długościach od 24 do 60 mm ze skokiem co 2 mm.</t>
  </si>
  <si>
    <t xml:space="preserve">Podkładka  pod śruby kaniulowane 4.0. Materiał tytan,  średnica zawnętrzna 10 mm, średnica wewnętrzna 5 mm </t>
  </si>
  <si>
    <t>Drut Kirchnera. Stalowy, średnica 1,0 mm, długość 150 mm.</t>
  </si>
  <si>
    <t>Drut Kirchnera. Stalowy, średnica 1,6 mm, długość 150 mm.</t>
  </si>
  <si>
    <t>Śruby 1,5 mm standardowe, tytanowe, samogwintujące. Średnica śruby z gwintem 1,5 mm, średnica głowy 2,5 mm, średnica rdzenia 1,1 mm, każda następna śruba jest o 1 mm dłuższa, długośc śrub od 6 do 20 mm.</t>
  </si>
  <si>
    <t>Śruby 1.7 mm standardowe ratujące, tytanowe, samogwintujące. Średnica śruby z gwintem 1,7 mm, średnica głowy 2,5 mm, średnica rdzenia 1,3 mm, każda następna śruba jest o 1 mm dłuższa,długość śrub od 6 do 20 mm.</t>
  </si>
  <si>
    <t>Śruby 2,0 mm standardowe, tytanowe, samogwintujące. Średnica śruby z gwintem 2,0 mm, średnica głowy 2,5 mm, średnica rdzenia 1,3 mm, każda następna śruba jest o 1 mm dłuższa, długość śrub od 6 do 24 mm.</t>
  </si>
  <si>
    <t xml:space="preserve">Śruby 2,2mm blokowane ratujące tytanowe, samogwintujące. Średnica śruby z gwintem 2,2 mm, średnica głowy 2,5 mm, średnica rdzenia 1,5 mm, każda następna śruba jest o 1 mm dłuższa, długość śrub od 6 do 24 mm. </t>
  </si>
  <si>
    <t>Płytki proste 10 otworowe - (łancuszek), blokowane wielokątowo w systemie blokowania bezgwintowego, kompatybilne ze  śrubami  śrdnicy 1,5 mm i 2,0 mm, tytanowe, grubość płytek 0,8 i 1,0 mm, możliwość modelowania i przycinania płytek.</t>
  </si>
  <si>
    <t>Płytki dwurzędowe 6, 8, 10 otworów równoległych, blokowane wielokątowo w systemie blokowania bezgwintowego, kompatybilne ze  śrubami  śrdnicy 1,5 mm i 2,0 mm, tytanowe, grubość płytek 0,8 i 1,0 mm, możliwość modelowania i przycinania płytek.</t>
  </si>
  <si>
    <t>Płytki dwurzędowa 6, 8, 10, 12 otworów po przekątnej, prawa/lewa, blokowane wielokątowo w systemie blokowania bezgwintowego, kompatybilne ze  śrubami  śrdnicy 1,5 mm i 2,0 mm, tytanowe, grubość płytek 0,8 i 1,0 mm, możliwość modelowania i przycinania płytek.</t>
  </si>
  <si>
    <t>Płytki T. 6 i 8 otworowe , blokowane wielokątowo w systemie blokowania bezgwintowego, kompatybilne ze  śrubami  śrdnicy 1,5 mm i 2,0 mm, tytanowe, grubość płytek 0,8 i 1,0 mm, możliwość modelowania i przycinania płytek.</t>
  </si>
  <si>
    <t>Płytki Y 7 otworowe,  blokowane wielokątowo w systemie blokowania bezgwintowego, kompatybilne ze  śrubami  śrdnicy 1,5 mm i 2,0 mm, tytanowe, grubość płytek 0,8 i 1,0 mm, możliwość modelowania i przycinania płytki.</t>
  </si>
  <si>
    <t>Płytki Z. 9 i 13 otworowe,  blokowane wielokątowo w systemie blokowania bezgwintowego, kompatybilne ze  śrubami  śrdnicy 1,5 mm i 2,0 mm, tytanowe, grubość płytek 0,8 i 1,0 mm, możliwość modelowania i przycinania płytek.</t>
  </si>
  <si>
    <t>Płytki X. 4 otworowe,  blokowane wielokątowo w systemie blokowania bezgwintowego, kompatybilne ze  śrubami  śrdnicy 1,5 mm i 2,0 mm, tytanowe, grubość płytek 0,8 i 1,0 mm, możliwość modelowania i przycinania płytek.</t>
  </si>
  <si>
    <t>Podkładki do śrub Ø 1,5 i 2,0 mm, tytanowe, grubość podkładek  0,8 i 1,0 mm</t>
  </si>
  <si>
    <t>Wiertło kaniulowane śr. 2,2 mm, kaniul. 1,2 mm, L=120 mm</t>
  </si>
  <si>
    <t>Wiertło kaniulowane AO-SK, śr. zewn. 3,2wewn. 1,8, L=175 mm</t>
  </si>
  <si>
    <t>Wiertło kostne z szybkozłącznym chwytem  fi 1,1 mm dł. 65 mm</t>
  </si>
  <si>
    <t>Wiertło kostne z szybkozłącznym chwytem  fi 1,5 mm dł.88 mm</t>
  </si>
  <si>
    <t>Wiertło kostne z szybkozłącznym chwytem  fi 2,0 mm dł.105 mm</t>
  </si>
  <si>
    <t>Wiertło kostne z szybkozłącznym chwytem  fi 2,0 mm dł.175 mm</t>
  </si>
  <si>
    <t>Wiertło kostne z szybkozłącznym chwytem  fi 2,5 mm dł.105 mm</t>
  </si>
  <si>
    <t>Wiertło kostne z szybkozłącznym chwytem  fi 2,5 mm dł.175 mm</t>
  </si>
  <si>
    <t>Wiertło kostne z szybkozłącznym chwytem  fi 2,7 mm dł.105 mm</t>
  </si>
  <si>
    <t>Wiertło kostne z szybkozłącznym chwytem  fi 2,7 mm dł.175 mm</t>
  </si>
  <si>
    <t>Wiertło kostne z szybkozłącznym chwytem  fi 3,2 mm dł.195 mm</t>
  </si>
  <si>
    <t>Ilość jednostek</t>
  </si>
  <si>
    <t>Cena jednostkowa netto</t>
  </si>
  <si>
    <t>Wartość brutto</t>
  </si>
  <si>
    <t>Pakiet 8</t>
  </si>
  <si>
    <t>Łącznie:</t>
  </si>
  <si>
    <r>
      <t xml:space="preserve">Płytka do kości obojczykowej z hakiem, strona prawa, lewa, ilość otworów 6 i 8 w tym jeden owalny, blokowana, tytanowa, wielokątowa - maksymalny kąt 20 stopni, otwory umożliwiają zagłębienie się główki śruby w płytce, grubość płytki 2,5 mm, wysokość haka </t>
    </r>
    <r>
      <rPr>
        <b/>
        <sz val="11"/>
        <color indexed="8"/>
        <rFont val="Calibri"/>
        <family val="2"/>
      </rPr>
      <t>15 mm</t>
    </r>
    <r>
      <rPr>
        <sz val="11"/>
        <color indexed="8"/>
        <rFont val="Calibri"/>
        <family val="2"/>
      </rPr>
      <t>. Kompatybilna ze śrubami 3,5 mm.</t>
    </r>
  </si>
  <si>
    <r>
      <t xml:space="preserve">Płytka do kości obojczykowej z hakiem, strona prawa, lewa, ilość otworów 6 i 8 w tym jeden owalny, blokowana, tytanowa, wielokątowa - maksymalny kąt 20 stopni, otwory umożliwiają zagłębienie się główki śruby w płytce, grubość płytki 2,5 mm, wysokość haka </t>
    </r>
    <r>
      <rPr>
        <b/>
        <sz val="11"/>
        <color indexed="8"/>
        <rFont val="Calibri"/>
        <family val="2"/>
      </rPr>
      <t>18 mm</t>
    </r>
    <r>
      <rPr>
        <sz val="11"/>
        <color indexed="8"/>
        <rFont val="Calibri"/>
        <family val="2"/>
      </rPr>
      <t>. Kompatybilna ze śrubami 3,5 mm.</t>
    </r>
  </si>
  <si>
    <r>
      <t xml:space="preserve">Płytka do kości obojczykowej z hakiem, strona prawa, lewa, ilość otworów 5, 6, 8, 10 w tym jeden lub dwa owalne do pozycjonowania pytki, blokowana, tytanowa, wielokątowa - maksymalny kąt 15 stopni, otwory umożliwiają zagłębienie się główki śruby w płytce, grubość płytki 3,0 mm, wysokość haka </t>
    </r>
    <r>
      <rPr>
        <b/>
        <sz val="11"/>
        <rFont val="Calibri"/>
        <family val="2"/>
      </rPr>
      <t>11 mm</t>
    </r>
    <r>
      <rPr>
        <sz val="11"/>
        <rFont val="Calibri"/>
        <family val="2"/>
      </rPr>
      <t>, długość 68, 76, 96, 112 mm. Kompatybilna ze śrubami 3,5 mm.</t>
    </r>
  </si>
  <si>
    <r>
      <t xml:space="preserve">Płytka do kości obojczykowej z hakiem, strona prawa, lewa, ilość otworów 5, 6, 8, 10 w tym jeden lub dwa owalne do pozycjonowania pytki, blokowana, tytanowa, wielokątowa - maksymalny kąt 15 stopni, otwory umożliwiają zagłębienie się główki śruby w płytce, grubość płytki 3,0 mm, wysokość haka </t>
    </r>
    <r>
      <rPr>
        <b/>
        <sz val="11"/>
        <rFont val="Calibri"/>
        <family val="2"/>
      </rPr>
      <t>14 mm</t>
    </r>
    <r>
      <rPr>
        <sz val="11"/>
        <rFont val="Calibri"/>
        <family val="2"/>
      </rPr>
      <t>, długość 68, 76, 96, 112 mm. Kompatybilna ze śrubami 3,5 mm.</t>
    </r>
  </si>
  <si>
    <r>
      <t xml:space="preserve">Płytka do kości obojczykowej z hakiem, strona prawa, lewa, ilość otworów 5, 6, 8, 10 w tym jeden lub dwa owalne do pozycjonowania pytki, blokowana, tytanowa, wielokątowa - maksymalny kąt 15 stopni, otwory umożliwiają zagłębienie się główki śruby w płytce, grubość płytki 3,0 mm, wysokość haka </t>
    </r>
    <r>
      <rPr>
        <b/>
        <sz val="11"/>
        <rFont val="Calibri"/>
        <family val="2"/>
      </rPr>
      <t>17 mm</t>
    </r>
    <r>
      <rPr>
        <sz val="11"/>
        <rFont val="Calibri"/>
        <family val="2"/>
      </rPr>
      <t>, długość 68, 76, 96, 112 mm. Kompatybilna ze śrubami 3,5 mm.</t>
    </r>
  </si>
</sst>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0.00&quot; zł &quot;;\-#,##0.00&quot; zł &quot;;&quot; -&quot;#&quot; zł &quot;;@\ "/>
    <numFmt numFmtId="165" formatCode="#,##0.00&quot;     &quot;"/>
    <numFmt numFmtId="166" formatCode="#,##0.00\ [$zł-415];[Red]\-#,##0.00\ [$zł-415]"/>
    <numFmt numFmtId="167" formatCode="_-* #,##0.00\ _z_ł_-;\-* #,##0.00\ _z_ł_-;_-* \-??\ _z_ł_-;_-@_-"/>
  </numFmts>
  <fonts count="46">
    <font>
      <sz val="10"/>
      <name val="Arial"/>
      <family val="2"/>
    </font>
    <font>
      <sz val="11"/>
      <color indexed="8"/>
      <name val="Calibri"/>
      <family val="2"/>
    </font>
    <font>
      <sz val="11"/>
      <color indexed="8"/>
      <name val="Arial"/>
      <family val="2"/>
    </font>
    <font>
      <sz val="10"/>
      <color indexed="8"/>
      <name val="Arial11"/>
      <family val="0"/>
    </font>
    <font>
      <sz val="11"/>
      <color indexed="8"/>
      <name val="Czcionka tekstu podstawowego1"/>
      <family val="0"/>
    </font>
    <font>
      <sz val="12"/>
      <color indexed="8"/>
      <name val="Arial"/>
      <family val="2"/>
    </font>
    <font>
      <sz val="12"/>
      <name val="Arial"/>
      <family val="2"/>
    </font>
    <font>
      <sz val="7"/>
      <name val="Arial"/>
      <family val="2"/>
    </font>
    <font>
      <sz val="7"/>
      <name val="Arial Narrow"/>
      <family val="2"/>
    </font>
    <font>
      <sz val="11"/>
      <name val="Calibri"/>
      <family val="2"/>
    </font>
    <font>
      <b/>
      <sz val="11"/>
      <color indexed="8"/>
      <name val="Calibri"/>
      <family val="2"/>
    </font>
    <font>
      <b/>
      <sz val="11"/>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1"/>
      <color rgb="FF000000"/>
      <name val="Calibri"/>
      <family val="2"/>
    </font>
    <font>
      <b/>
      <sz val="11"/>
      <color rgb="FF00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rgb="FFCCFFFF"/>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rgb="FFCCCC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hair">
        <color indexed="8"/>
      </left>
      <right style="hair">
        <color indexed="8"/>
      </right>
      <top style="hair">
        <color indexed="8"/>
      </top>
      <bottom style="hair">
        <color indexed="8"/>
      </bottom>
    </border>
    <border>
      <left style="thin">
        <color rgb="FF000000"/>
      </left>
      <right style="thin">
        <color rgb="FF000000"/>
      </right>
      <top style="thin">
        <color rgb="FF000000"/>
      </top>
      <bottom style="thin">
        <color rgb="FF000000"/>
      </bottom>
    </border>
    <border>
      <left>
        <color indexed="63"/>
      </left>
      <right style="hair">
        <color indexed="8"/>
      </right>
      <top style="hair">
        <color indexed="8"/>
      </top>
      <bottom style="hair">
        <color indexed="8"/>
      </bottom>
    </border>
    <border>
      <left style="thin">
        <color indexed="8"/>
      </left>
      <right>
        <color indexed="63"/>
      </right>
      <top style="thin">
        <color indexed="8"/>
      </top>
      <bottom style="thin">
        <color indexed="8"/>
      </bottom>
    </border>
    <border>
      <left style="hair">
        <color indexed="8"/>
      </left>
      <right>
        <color indexed="63"/>
      </right>
      <top style="hair">
        <color indexed="8"/>
      </top>
      <bottom style="hair">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rgb="FF000000"/>
      </left>
      <right>
        <color indexed="63"/>
      </right>
      <top style="thin">
        <color rgb="FF000000"/>
      </top>
      <bottom>
        <color indexed="63"/>
      </bottom>
    </border>
    <border>
      <left>
        <color indexed="63"/>
      </left>
      <right>
        <color indexed="63"/>
      </right>
      <top style="thin">
        <color rgb="FF000000"/>
      </top>
      <bottom/>
    </border>
    <border>
      <left>
        <color indexed="63"/>
      </left>
      <right style="thin">
        <color rgb="FF000000"/>
      </right>
      <top style="thin">
        <color rgb="FF000000"/>
      </top>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8" borderId="0" applyNumberFormat="0" applyBorder="0" applyAlignment="0" applyProtection="0"/>
    <xf numFmtId="167" fontId="0" fillId="0" borderId="0" applyFill="0" applyBorder="0" applyAlignment="0" applyProtection="0"/>
    <xf numFmtId="41" fontId="0" fillId="0" borderId="0" applyFill="0" applyBorder="0" applyAlignment="0" applyProtection="0"/>
    <xf numFmtId="0" fontId="32" fillId="0" borderId="3" applyNumberFormat="0" applyFill="0" applyAlignment="0" applyProtection="0"/>
    <xf numFmtId="0" fontId="33" fillId="29"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1" fillId="0" borderId="0">
      <alignment/>
      <protection/>
    </xf>
    <xf numFmtId="0" fontId="2" fillId="0" borderId="0">
      <alignment/>
      <protection/>
    </xf>
    <xf numFmtId="0" fontId="0" fillId="0" borderId="0">
      <alignment/>
      <protection/>
    </xf>
    <xf numFmtId="0" fontId="3" fillId="0" borderId="0">
      <alignment/>
      <protection/>
    </xf>
    <xf numFmtId="0" fontId="2" fillId="0" borderId="0" applyNumberFormat="0" applyBorder="0" applyProtection="0">
      <alignment/>
    </xf>
    <xf numFmtId="0" fontId="4" fillId="0" borderId="0">
      <alignment/>
      <protection/>
    </xf>
    <xf numFmtId="0" fontId="38" fillId="27" borderId="1" applyNumberFormat="0" applyAlignment="0" applyProtection="0"/>
    <xf numFmtId="9" fontId="0" fillId="0" borderId="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164" fontId="0" fillId="0" borderId="0" applyFill="0" applyBorder="0" applyAlignment="0" applyProtection="0"/>
    <xf numFmtId="0" fontId="43" fillId="32" borderId="0" applyNumberFormat="0" applyBorder="0" applyAlignment="0" applyProtection="0"/>
  </cellStyleXfs>
  <cellXfs count="75">
    <xf numFmtId="0" fontId="0" fillId="0" borderId="0" xfId="0" applyAlignment="1">
      <alignment/>
    </xf>
    <xf numFmtId="0" fontId="6" fillId="0" borderId="0" xfId="0" applyFont="1" applyFill="1" applyAlignment="1">
      <alignment horizontal="left" vertical="top"/>
    </xf>
    <xf numFmtId="0" fontId="6" fillId="0" borderId="0" xfId="0" applyFont="1" applyFill="1" applyAlignment="1">
      <alignment horizontal="center" vertical="center"/>
    </xf>
    <xf numFmtId="1" fontId="6" fillId="0" borderId="0" xfId="0" applyNumberFormat="1" applyFont="1" applyFill="1" applyAlignment="1">
      <alignment horizontal="center" vertical="center"/>
    </xf>
    <xf numFmtId="2" fontId="6" fillId="0" borderId="0" xfId="0" applyNumberFormat="1" applyFont="1" applyFill="1" applyAlignment="1">
      <alignment horizontal="center" vertical="center"/>
    </xf>
    <xf numFmtId="0" fontId="6" fillId="0" borderId="0" xfId="0" applyFont="1" applyAlignment="1">
      <alignment horizontal="left" vertical="top"/>
    </xf>
    <xf numFmtId="2" fontId="6" fillId="0" borderId="0" xfId="0" applyNumberFormat="1" applyFont="1" applyAlignment="1">
      <alignment horizontal="left" vertical="top"/>
    </xf>
    <xf numFmtId="0" fontId="6" fillId="33" borderId="0" xfId="0" applyFont="1" applyFill="1" applyAlignment="1">
      <alignment horizontal="left" vertical="top"/>
    </xf>
    <xf numFmtId="1" fontId="6" fillId="0" borderId="0" xfId="0" applyNumberFormat="1" applyFont="1" applyFill="1" applyAlignment="1">
      <alignment horizontal="left" vertical="top"/>
    </xf>
    <xf numFmtId="1" fontId="6" fillId="0" borderId="0" xfId="0" applyNumberFormat="1" applyFont="1" applyAlignment="1">
      <alignment horizontal="left" vertical="top"/>
    </xf>
    <xf numFmtId="1" fontId="8" fillId="0" borderId="10" xfId="0" applyNumberFormat="1" applyFont="1" applyFill="1" applyBorder="1" applyAlignment="1" applyProtection="1">
      <alignment horizontal="center" vertical="center"/>
      <protection/>
    </xf>
    <xf numFmtId="2" fontId="44" fillId="0" borderId="0" xfId="0" applyNumberFormat="1" applyFont="1" applyAlignment="1">
      <alignment horizontal="center" vertical="center"/>
    </xf>
    <xf numFmtId="0" fontId="9" fillId="0" borderId="0" xfId="0" applyFont="1" applyAlignment="1">
      <alignment horizontal="left" vertical="top"/>
    </xf>
    <xf numFmtId="0" fontId="1" fillId="0" borderId="0" xfId="0" applyFont="1" applyAlignment="1">
      <alignment/>
    </xf>
    <xf numFmtId="1" fontId="44" fillId="0" borderId="0" xfId="0" applyNumberFormat="1" applyFont="1" applyAlignment="1">
      <alignment horizontal="center" vertical="center"/>
    </xf>
    <xf numFmtId="0" fontId="44" fillId="0" borderId="0" xfId="0" applyFont="1" applyAlignment="1">
      <alignment horizontal="center" vertical="center"/>
    </xf>
    <xf numFmtId="0" fontId="44" fillId="0" borderId="0" xfId="0" applyFont="1" applyAlignment="1">
      <alignment horizontal="left" vertical="top"/>
    </xf>
    <xf numFmtId="0" fontId="45" fillId="34" borderId="11" xfId="0" applyFont="1" applyFill="1" applyBorder="1" applyAlignment="1">
      <alignment horizontal="center" vertical="center" wrapText="1"/>
    </xf>
    <xf numFmtId="2" fontId="45" fillId="34" borderId="11" xfId="0" applyNumberFormat="1" applyFont="1" applyFill="1" applyBorder="1" applyAlignment="1">
      <alignment horizontal="center" vertical="center" wrapText="1"/>
    </xf>
    <xf numFmtId="0" fontId="45" fillId="34" borderId="11" xfId="0" applyFont="1" applyFill="1" applyBorder="1" applyAlignment="1">
      <alignment horizontal="center" vertical="center" textRotation="90" wrapText="1"/>
    </xf>
    <xf numFmtId="0" fontId="1" fillId="0" borderId="0" xfId="53" applyFont="1">
      <alignment/>
      <protection/>
    </xf>
    <xf numFmtId="0" fontId="44" fillId="34" borderId="11" xfId="0" applyFont="1" applyFill="1" applyBorder="1" applyAlignment="1">
      <alignment horizontal="center" vertical="center" wrapText="1"/>
    </xf>
    <xf numFmtId="0" fontId="1" fillId="0" borderId="0" xfId="0" applyFont="1" applyAlignment="1">
      <alignment horizontal="left"/>
    </xf>
    <xf numFmtId="0" fontId="44" fillId="35" borderId="0" xfId="0" applyFont="1" applyFill="1" applyAlignment="1">
      <alignment horizontal="left" vertical="top"/>
    </xf>
    <xf numFmtId="0" fontId="45" fillId="35" borderId="11" xfId="0" applyFont="1" applyFill="1" applyBorder="1" applyAlignment="1">
      <alignment horizontal="center" vertical="center" wrapText="1"/>
    </xf>
    <xf numFmtId="0" fontId="44" fillId="35" borderId="11" xfId="0" applyFont="1" applyFill="1" applyBorder="1" applyAlignment="1">
      <alignment horizontal="center" vertical="center"/>
    </xf>
    <xf numFmtId="0" fontId="5" fillId="36" borderId="0" xfId="0" applyFont="1" applyFill="1" applyAlignment="1">
      <alignment horizontal="center" vertical="center"/>
    </xf>
    <xf numFmtId="0" fontId="9" fillId="0" borderId="0" xfId="0" applyFont="1" applyBorder="1" applyAlignment="1">
      <alignment horizontal="left" vertical="top"/>
    </xf>
    <xf numFmtId="0" fontId="7" fillId="0" borderId="12" xfId="0" applyNumberFormat="1" applyFont="1" applyFill="1" applyBorder="1" applyAlignment="1" applyProtection="1">
      <alignment vertical="center"/>
      <protection/>
    </xf>
    <xf numFmtId="2" fontId="5" fillId="0" borderId="0" xfId="0" applyNumberFormat="1" applyFont="1" applyBorder="1" applyAlignment="1">
      <alignment horizontal="center" vertical="center" wrapText="1"/>
    </xf>
    <xf numFmtId="2" fontId="6" fillId="0" borderId="0" xfId="0" applyNumberFormat="1" applyFont="1" applyBorder="1" applyAlignment="1">
      <alignment horizontal="center" vertical="center"/>
    </xf>
    <xf numFmtId="2" fontId="6" fillId="0" borderId="0" xfId="42" applyNumberFormat="1" applyFont="1" applyFill="1" applyBorder="1" applyAlignment="1" applyProtection="1">
      <alignment horizontal="center" vertical="center"/>
      <protection/>
    </xf>
    <xf numFmtId="2" fontId="6" fillId="0" borderId="0" xfId="0" applyNumberFormat="1" applyFont="1" applyBorder="1" applyAlignment="1">
      <alignment horizontal="center" vertical="center" wrapText="1"/>
    </xf>
    <xf numFmtId="2" fontId="6" fillId="33" borderId="0" xfId="0" applyNumberFormat="1" applyFont="1" applyFill="1" applyBorder="1" applyAlignment="1">
      <alignment horizontal="left" vertical="top"/>
    </xf>
    <xf numFmtId="0" fontId="9" fillId="33" borderId="13" xfId="0" applyFont="1" applyFill="1" applyBorder="1" applyAlignment="1">
      <alignment horizontal="left" vertical="center" wrapText="1"/>
    </xf>
    <xf numFmtId="1" fontId="1" fillId="0" borderId="14" xfId="0" applyNumberFormat="1" applyFont="1" applyFill="1" applyBorder="1" applyAlignment="1">
      <alignment horizontal="left" vertical="center" wrapText="1"/>
    </xf>
    <xf numFmtId="0" fontId="9" fillId="33" borderId="13" xfId="0" applyFont="1" applyFill="1" applyBorder="1" applyAlignment="1">
      <alignment vertical="center" wrapText="1"/>
    </xf>
    <xf numFmtId="0" fontId="9" fillId="0" borderId="14" xfId="0" applyNumberFormat="1" applyFont="1" applyFill="1" applyBorder="1" applyAlignment="1" applyProtection="1">
      <alignment vertical="center" wrapText="1"/>
      <protection/>
    </xf>
    <xf numFmtId="0" fontId="9" fillId="33" borderId="15" xfId="0" applyFont="1" applyFill="1" applyBorder="1" applyAlignment="1">
      <alignment horizontal="left" vertical="top" wrapText="1"/>
    </xf>
    <xf numFmtId="0" fontId="9" fillId="0" borderId="13" xfId="0" applyFont="1" applyFill="1" applyBorder="1" applyAlignment="1">
      <alignment vertical="center" wrapText="1"/>
    </xf>
    <xf numFmtId="0" fontId="9" fillId="33" borderId="16" xfId="0" applyFont="1" applyFill="1" applyBorder="1" applyAlignment="1">
      <alignment horizontal="left" vertical="center" wrapText="1"/>
    </xf>
    <xf numFmtId="0" fontId="9" fillId="33" borderId="16" xfId="0" applyFont="1" applyFill="1" applyBorder="1" applyAlignment="1">
      <alignment horizontal="left" vertical="top" wrapText="1"/>
    </xf>
    <xf numFmtId="0" fontId="9" fillId="33" borderId="13" xfId="0" applyFont="1" applyFill="1" applyBorder="1" applyAlignment="1">
      <alignment horizontal="left" vertical="top" wrapText="1"/>
    </xf>
    <xf numFmtId="0" fontId="1" fillId="36" borderId="17" xfId="0" applyNumberFormat="1" applyFont="1" applyFill="1" applyBorder="1" applyAlignment="1">
      <alignment horizontal="center" vertical="center" wrapText="1"/>
    </xf>
    <xf numFmtId="0" fontId="1" fillId="0" borderId="17" xfId="0" applyFont="1" applyBorder="1" applyAlignment="1">
      <alignment horizontal="left" vertical="top" wrapText="1"/>
    </xf>
    <xf numFmtId="0" fontId="9" fillId="0" borderId="17" xfId="0" applyFont="1" applyFill="1" applyBorder="1" applyAlignment="1">
      <alignment horizontal="center" vertical="center" wrapText="1"/>
    </xf>
    <xf numFmtId="2" fontId="1" fillId="0" borderId="17" xfId="0" applyNumberFormat="1" applyFont="1" applyBorder="1" applyAlignment="1">
      <alignment horizontal="center" vertical="center" wrapText="1"/>
    </xf>
    <xf numFmtId="166" fontId="9" fillId="0" borderId="17" xfId="0" applyNumberFormat="1" applyFont="1" applyFill="1" applyBorder="1" applyAlignment="1">
      <alignment horizontal="center" vertical="center"/>
    </xf>
    <xf numFmtId="9" fontId="9" fillId="0" borderId="17" xfId="58" applyFont="1" applyFill="1" applyBorder="1" applyAlignment="1" applyProtection="1">
      <alignment horizontal="center" vertical="center"/>
      <protection/>
    </xf>
    <xf numFmtId="1" fontId="9" fillId="0" borderId="17" xfId="0" applyNumberFormat="1" applyFont="1" applyFill="1" applyBorder="1" applyAlignment="1">
      <alignment horizontal="left" vertical="center"/>
    </xf>
    <xf numFmtId="0" fontId="1" fillId="0" borderId="17" xfId="0" applyFont="1" applyFill="1" applyBorder="1" applyAlignment="1">
      <alignment horizontal="left" vertical="top" wrapText="1"/>
    </xf>
    <xf numFmtId="2" fontId="1" fillId="0" borderId="17" xfId="0" applyNumberFormat="1" applyFont="1" applyFill="1" applyBorder="1" applyAlignment="1">
      <alignment horizontal="center" vertical="center" wrapText="1"/>
    </xf>
    <xf numFmtId="2" fontId="9" fillId="0" borderId="17" xfId="0" applyNumberFormat="1" applyFont="1" applyBorder="1" applyAlignment="1">
      <alignment horizontal="center" vertical="center"/>
    </xf>
    <xf numFmtId="0" fontId="1" fillId="0" borderId="17" xfId="0" applyFont="1" applyFill="1" applyBorder="1" applyAlignment="1">
      <alignment horizontal="center" vertical="center" wrapText="1"/>
    </xf>
    <xf numFmtId="2" fontId="9" fillId="0" borderId="17" xfId="0" applyNumberFormat="1" applyFont="1" applyFill="1" applyBorder="1" applyAlignment="1">
      <alignment horizontal="center" vertical="center"/>
    </xf>
    <xf numFmtId="0" fontId="9" fillId="0" borderId="17" xfId="0" applyFont="1" applyFill="1" applyBorder="1" applyAlignment="1">
      <alignment horizontal="left" vertical="top" wrapText="1"/>
    </xf>
    <xf numFmtId="2" fontId="9" fillId="0" borderId="17" xfId="42" applyNumberFormat="1" applyFont="1" applyFill="1" applyBorder="1" applyAlignment="1" applyProtection="1">
      <alignment horizontal="center" vertical="center"/>
      <protection/>
    </xf>
    <xf numFmtId="9" fontId="9" fillId="0" borderId="13" xfId="58" applyFont="1" applyFill="1" applyBorder="1" applyAlignment="1" applyProtection="1">
      <alignment horizontal="center" vertical="center"/>
      <protection/>
    </xf>
    <xf numFmtId="1" fontId="9" fillId="0" borderId="18" xfId="0" applyNumberFormat="1" applyFont="1" applyFill="1" applyBorder="1" applyAlignment="1">
      <alignment horizontal="left" vertical="center"/>
    </xf>
    <xf numFmtId="2" fontId="9" fillId="0" borderId="17" xfId="0" applyNumberFormat="1" applyFont="1" applyFill="1" applyBorder="1" applyAlignment="1">
      <alignment horizontal="center" vertical="center" wrapText="1"/>
    </xf>
    <xf numFmtId="1" fontId="9" fillId="0" borderId="19" xfId="0" applyNumberFormat="1" applyFont="1" applyFill="1" applyBorder="1" applyAlignment="1">
      <alignment horizontal="left" vertical="center"/>
    </xf>
    <xf numFmtId="0" fontId="1" fillId="0" borderId="17" xfId="0" applyFont="1" applyBorder="1" applyAlignment="1">
      <alignment horizontal="center" vertical="center" wrapText="1"/>
    </xf>
    <xf numFmtId="0" fontId="1" fillId="0" borderId="17" xfId="0" applyFont="1" applyBorder="1" applyAlignment="1">
      <alignment horizontal="left" vertical="top"/>
    </xf>
    <xf numFmtId="166" fontId="11" fillId="37" borderId="17" xfId="0" applyNumberFormat="1" applyFont="1" applyFill="1" applyBorder="1" applyAlignment="1">
      <alignment horizontal="center" vertical="center"/>
    </xf>
    <xf numFmtId="10" fontId="9" fillId="37" borderId="17" xfId="0" applyNumberFormat="1" applyFont="1" applyFill="1" applyBorder="1" applyAlignment="1">
      <alignment horizontal="center" vertical="center"/>
    </xf>
    <xf numFmtId="0" fontId="9" fillId="37" borderId="13" xfId="0" applyFont="1" applyFill="1" applyBorder="1" applyAlignment="1">
      <alignment horizontal="center" vertical="center"/>
    </xf>
    <xf numFmtId="0" fontId="9" fillId="37" borderId="17" xfId="0" applyFont="1" applyFill="1" applyBorder="1" applyAlignment="1">
      <alignment horizontal="left" vertical="top"/>
    </xf>
    <xf numFmtId="0" fontId="1" fillId="0" borderId="0" xfId="0" applyFont="1" applyAlignment="1">
      <alignment/>
    </xf>
    <xf numFmtId="0" fontId="44" fillId="0" borderId="0" xfId="53" applyFont="1" applyAlignment="1">
      <alignment horizontal="center"/>
      <protection/>
    </xf>
    <xf numFmtId="0" fontId="45" fillId="38" borderId="20" xfId="0" applyFont="1" applyFill="1" applyBorder="1" applyAlignment="1">
      <alignment horizontal="center" vertical="center"/>
    </xf>
    <xf numFmtId="0" fontId="45" fillId="38" borderId="21" xfId="0" applyFont="1" applyFill="1" applyBorder="1" applyAlignment="1">
      <alignment horizontal="center" vertical="center"/>
    </xf>
    <xf numFmtId="0" fontId="45" fillId="38" borderId="22" xfId="0" applyFont="1" applyFill="1" applyBorder="1" applyAlignment="1">
      <alignment horizontal="center" vertical="center"/>
    </xf>
    <xf numFmtId="0" fontId="11" fillId="37" borderId="13" xfId="0" applyFont="1" applyFill="1" applyBorder="1" applyAlignment="1">
      <alignment horizontal="right" vertical="center"/>
    </xf>
    <xf numFmtId="0" fontId="11" fillId="37" borderId="23" xfId="0" applyFont="1" applyFill="1" applyBorder="1" applyAlignment="1">
      <alignment horizontal="right" vertical="center"/>
    </xf>
    <xf numFmtId="0" fontId="11" fillId="37" borderId="24" xfId="0" applyFont="1" applyFill="1" applyBorder="1" applyAlignment="1">
      <alignment horizontal="right" vertical="center"/>
    </xf>
  </cellXfs>
  <cellStyles count="5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 2" xfId="51"/>
    <cellStyle name="Normalny 11" xfId="52"/>
    <cellStyle name="Normalny 2" xfId="53"/>
    <cellStyle name="Normalny 2 3" xfId="54"/>
    <cellStyle name="Normalny 3" xfId="55"/>
    <cellStyle name="Normalny 9" xfId="56"/>
    <cellStyle name="Obliczenia" xfId="57"/>
    <cellStyle name="Percent" xfId="58"/>
    <cellStyle name="Suma" xfId="59"/>
    <cellStyle name="Tekst objaśnienia" xfId="60"/>
    <cellStyle name="Tekst ostrzeżenia" xfId="61"/>
    <cellStyle name="Tytuł" xfId="62"/>
    <cellStyle name="Uwaga" xfId="63"/>
    <cellStyle name="Currency" xfId="64"/>
    <cellStyle name="Currency [0]" xfId="65"/>
    <cellStyle name="Walutowy 2" xfId="66"/>
    <cellStyle name="Zły"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66FF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T99"/>
  <sheetViews>
    <sheetView tabSelected="1" zoomScale="83" zoomScaleNormal="83" zoomScaleSheetLayoutView="74" zoomScalePageLayoutView="0" workbookViewId="0" topLeftCell="A94">
      <selection activeCell="E8" sqref="E8:E98"/>
    </sheetView>
  </sheetViews>
  <sheetFormatPr defaultColWidth="11.57421875" defaultRowHeight="12.75"/>
  <cols>
    <col min="1" max="1" width="6.140625" style="26" customWidth="1"/>
    <col min="2" max="2" width="93.140625" style="1" customWidth="1"/>
    <col min="3" max="3" width="6.421875" style="2" customWidth="1"/>
    <col min="4" max="4" width="10.7109375" style="3" customWidth="1"/>
    <col min="5" max="5" width="12.8515625" style="4" customWidth="1"/>
    <col min="6" max="6" width="18.28125" style="4" customWidth="1"/>
    <col min="7" max="7" width="16.421875" style="4" customWidth="1"/>
    <col min="8" max="8" width="8.57421875" style="3" customWidth="1"/>
    <col min="9" max="9" width="21.57421875" style="2" customWidth="1"/>
    <col min="10" max="10" width="16.140625" style="1" customWidth="1"/>
    <col min="11" max="11" width="11.57421875" style="5" customWidth="1"/>
    <col min="12" max="12" width="13.8515625" style="6" customWidth="1"/>
    <col min="13" max="250" width="11.57421875" style="5" customWidth="1"/>
  </cols>
  <sheetData>
    <row r="1" spans="1:254" s="13" customFormat="1" ht="15">
      <c r="A1" s="68" t="s">
        <v>0</v>
      </c>
      <c r="B1" s="68"/>
      <c r="C1" s="68"/>
      <c r="D1" s="11"/>
      <c r="E1" s="11"/>
      <c r="F1" s="67"/>
      <c r="G1" s="67"/>
      <c r="H1" s="67"/>
      <c r="I1" s="67"/>
      <c r="J1" s="67"/>
      <c r="K1" s="12"/>
      <c r="L1" s="27"/>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row>
    <row r="2" spans="1:254" s="13" customFormat="1" ht="15">
      <c r="A2" s="68" t="s">
        <v>1</v>
      </c>
      <c r="B2" s="68"/>
      <c r="C2" s="68"/>
      <c r="D2" s="11"/>
      <c r="E2" s="11"/>
      <c r="F2" s="67"/>
      <c r="G2" s="67"/>
      <c r="H2" s="67"/>
      <c r="I2" s="67"/>
      <c r="J2" s="67"/>
      <c r="K2" s="12"/>
      <c r="L2" s="27"/>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c r="IS2" s="12"/>
      <c r="IT2" s="12"/>
    </row>
    <row r="3" spans="1:254" s="13" customFormat="1" ht="15">
      <c r="A3" s="68" t="s">
        <v>2</v>
      </c>
      <c r="B3" s="68"/>
      <c r="C3" s="68"/>
      <c r="D3" s="11"/>
      <c r="E3" s="11"/>
      <c r="F3" s="11"/>
      <c r="G3" s="11"/>
      <c r="H3" s="14"/>
      <c r="I3" s="15"/>
      <c r="J3" s="16"/>
      <c r="K3" s="12"/>
      <c r="L3" s="27"/>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row>
    <row r="4" spans="1:254" s="13" customFormat="1" ht="15">
      <c r="A4" s="23"/>
      <c r="B4" s="15"/>
      <c r="C4" s="14"/>
      <c r="D4" s="11"/>
      <c r="E4" s="11"/>
      <c r="F4" s="11"/>
      <c r="G4" s="11"/>
      <c r="H4" s="14"/>
      <c r="I4" s="15"/>
      <c r="J4" s="16"/>
      <c r="K4" s="12"/>
      <c r="L4" s="27"/>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c r="IR4" s="12"/>
      <c r="IS4" s="12"/>
      <c r="IT4" s="12"/>
    </row>
    <row r="5" spans="1:254" s="13" customFormat="1" ht="60">
      <c r="A5" s="24" t="s">
        <v>3</v>
      </c>
      <c r="B5" s="17" t="s">
        <v>4</v>
      </c>
      <c r="C5" s="17" t="s">
        <v>5</v>
      </c>
      <c r="D5" s="18" t="s">
        <v>98</v>
      </c>
      <c r="E5" s="18" t="s">
        <v>99</v>
      </c>
      <c r="F5" s="18" t="s">
        <v>6</v>
      </c>
      <c r="G5" s="18" t="s">
        <v>100</v>
      </c>
      <c r="H5" s="19" t="s">
        <v>7</v>
      </c>
      <c r="I5" s="17" t="s">
        <v>8</v>
      </c>
      <c r="J5" s="17" t="s">
        <v>9</v>
      </c>
      <c r="K5" s="20"/>
      <c r="L5" s="27"/>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row>
    <row r="6" spans="1:254" s="13" customFormat="1" ht="15">
      <c r="A6" s="25">
        <v>1</v>
      </c>
      <c r="B6" s="21">
        <v>2</v>
      </c>
      <c r="C6" s="21">
        <v>3</v>
      </c>
      <c r="D6" s="21">
        <v>4</v>
      </c>
      <c r="E6" s="21">
        <v>5</v>
      </c>
      <c r="F6" s="21">
        <v>6</v>
      </c>
      <c r="G6" s="21">
        <v>7</v>
      </c>
      <c r="H6" s="21">
        <v>8</v>
      </c>
      <c r="I6" s="21">
        <v>9</v>
      </c>
      <c r="J6" s="21">
        <v>10</v>
      </c>
      <c r="L6" s="27"/>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row>
    <row r="7" spans="1:254" s="13" customFormat="1" ht="20.25" customHeight="1">
      <c r="A7" s="69" t="s">
        <v>101</v>
      </c>
      <c r="B7" s="70"/>
      <c r="C7" s="70"/>
      <c r="D7" s="70"/>
      <c r="E7" s="70"/>
      <c r="F7" s="70"/>
      <c r="G7" s="70"/>
      <c r="H7" s="70"/>
      <c r="I7" s="70"/>
      <c r="J7" s="71"/>
      <c r="K7" s="22"/>
      <c r="L7" s="27"/>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row>
    <row r="8" spans="1:14" s="1" customFormat="1" ht="52.5" customHeight="1">
      <c r="A8" s="43">
        <v>1</v>
      </c>
      <c r="B8" s="44" t="s">
        <v>10</v>
      </c>
      <c r="C8" s="45" t="s">
        <v>11</v>
      </c>
      <c r="D8" s="45">
        <v>1000</v>
      </c>
      <c r="E8" s="46"/>
      <c r="F8" s="47">
        <f>D8*E8</f>
        <v>0</v>
      </c>
      <c r="G8" s="47">
        <f>F8+(F8*0.08)</f>
        <v>0</v>
      </c>
      <c r="H8" s="48">
        <v>0.08</v>
      </c>
      <c r="I8" s="34"/>
      <c r="J8" s="49"/>
      <c r="L8" s="29"/>
      <c r="N8" s="8"/>
    </row>
    <row r="9" spans="1:14" s="1" customFormat="1" ht="55.5" customHeight="1">
      <c r="A9" s="43">
        <v>2</v>
      </c>
      <c r="B9" s="44" t="s">
        <v>12</v>
      </c>
      <c r="C9" s="45" t="s">
        <v>11</v>
      </c>
      <c r="D9" s="45">
        <v>500</v>
      </c>
      <c r="E9" s="46"/>
      <c r="F9" s="47">
        <f aca="true" t="shared" si="0" ref="F9:F72">D9*E9</f>
        <v>0</v>
      </c>
      <c r="G9" s="47">
        <f aca="true" t="shared" si="1" ref="G9:G72">F9+(F9*0.08)</f>
        <v>0</v>
      </c>
      <c r="H9" s="48">
        <v>0.08</v>
      </c>
      <c r="I9" s="34"/>
      <c r="J9" s="49"/>
      <c r="L9" s="29"/>
      <c r="N9" s="8"/>
    </row>
    <row r="10" spans="1:14" s="1" customFormat="1" ht="48" customHeight="1">
      <c r="A10" s="43">
        <v>3</v>
      </c>
      <c r="B10" s="44" t="s">
        <v>13</v>
      </c>
      <c r="C10" s="45" t="s">
        <v>11</v>
      </c>
      <c r="D10" s="45">
        <v>200</v>
      </c>
      <c r="E10" s="46"/>
      <c r="F10" s="47">
        <f t="shared" si="0"/>
        <v>0</v>
      </c>
      <c r="G10" s="47">
        <f t="shared" si="1"/>
        <v>0</v>
      </c>
      <c r="H10" s="48">
        <v>0.08</v>
      </c>
      <c r="I10" s="34"/>
      <c r="J10" s="49"/>
      <c r="L10" s="29"/>
      <c r="N10" s="8"/>
    </row>
    <row r="11" spans="1:14" s="1" customFormat="1" ht="60" customHeight="1">
      <c r="A11" s="43">
        <v>4</v>
      </c>
      <c r="B11" s="44" t="s">
        <v>14</v>
      </c>
      <c r="C11" s="45" t="s">
        <v>11</v>
      </c>
      <c r="D11" s="45">
        <v>200</v>
      </c>
      <c r="E11" s="46"/>
      <c r="F11" s="47">
        <f t="shared" si="0"/>
        <v>0</v>
      </c>
      <c r="G11" s="47">
        <f t="shared" si="1"/>
        <v>0</v>
      </c>
      <c r="H11" s="48">
        <v>0.08</v>
      </c>
      <c r="I11" s="34"/>
      <c r="J11" s="49"/>
      <c r="L11" s="29"/>
      <c r="N11" s="8"/>
    </row>
    <row r="12" spans="1:14" s="1" customFormat="1" ht="61.5" customHeight="1">
      <c r="A12" s="43">
        <v>5</v>
      </c>
      <c r="B12" s="44" t="s">
        <v>15</v>
      </c>
      <c r="C12" s="45" t="s">
        <v>11</v>
      </c>
      <c r="D12" s="45">
        <v>100</v>
      </c>
      <c r="E12" s="46"/>
      <c r="F12" s="47">
        <f t="shared" si="0"/>
        <v>0</v>
      </c>
      <c r="G12" s="47">
        <f t="shared" si="1"/>
        <v>0</v>
      </c>
      <c r="H12" s="48">
        <v>0.08</v>
      </c>
      <c r="I12" s="34"/>
      <c r="J12" s="49"/>
      <c r="L12" s="29"/>
      <c r="N12" s="8"/>
    </row>
    <row r="13" spans="1:14" s="1" customFormat="1" ht="54.75" customHeight="1">
      <c r="A13" s="43">
        <v>6</v>
      </c>
      <c r="B13" s="44" t="s">
        <v>16</v>
      </c>
      <c r="C13" s="45" t="s">
        <v>11</v>
      </c>
      <c r="D13" s="45">
        <v>100</v>
      </c>
      <c r="E13" s="46"/>
      <c r="F13" s="47">
        <f t="shared" si="0"/>
        <v>0</v>
      </c>
      <c r="G13" s="47">
        <f t="shared" si="1"/>
        <v>0</v>
      </c>
      <c r="H13" s="48">
        <v>0.08</v>
      </c>
      <c r="I13" s="34"/>
      <c r="J13" s="49"/>
      <c r="L13" s="29"/>
      <c r="N13" s="8"/>
    </row>
    <row r="14" spans="1:14" s="1" customFormat="1" ht="47.25" customHeight="1">
      <c r="A14" s="43">
        <v>7</v>
      </c>
      <c r="B14" s="50" t="s">
        <v>17</v>
      </c>
      <c r="C14" s="45" t="s">
        <v>11</v>
      </c>
      <c r="D14" s="45">
        <v>500</v>
      </c>
      <c r="E14" s="46"/>
      <c r="F14" s="47">
        <f t="shared" si="0"/>
        <v>0</v>
      </c>
      <c r="G14" s="47">
        <f t="shared" si="1"/>
        <v>0</v>
      </c>
      <c r="H14" s="48">
        <v>0.08</v>
      </c>
      <c r="I14" s="34"/>
      <c r="J14" s="49"/>
      <c r="L14" s="29"/>
      <c r="N14" s="8"/>
    </row>
    <row r="15" spans="1:14" ht="45" customHeight="1">
      <c r="A15" s="43">
        <v>8</v>
      </c>
      <c r="B15" s="50" t="s">
        <v>18</v>
      </c>
      <c r="C15" s="45" t="s">
        <v>11</v>
      </c>
      <c r="D15" s="45">
        <v>100</v>
      </c>
      <c r="E15" s="46"/>
      <c r="F15" s="47">
        <f t="shared" si="0"/>
        <v>0</v>
      </c>
      <c r="G15" s="47">
        <f t="shared" si="1"/>
        <v>0</v>
      </c>
      <c r="H15" s="48">
        <v>0.08</v>
      </c>
      <c r="I15" s="34"/>
      <c r="J15" s="49"/>
      <c r="L15" s="29"/>
      <c r="N15" s="9"/>
    </row>
    <row r="16" spans="1:14" ht="48" customHeight="1">
      <c r="A16" s="43">
        <v>9</v>
      </c>
      <c r="B16" s="50" t="s">
        <v>19</v>
      </c>
      <c r="C16" s="45" t="s">
        <v>11</v>
      </c>
      <c r="D16" s="45">
        <v>300</v>
      </c>
      <c r="E16" s="51"/>
      <c r="F16" s="47">
        <f t="shared" si="0"/>
        <v>0</v>
      </c>
      <c r="G16" s="47">
        <f t="shared" si="1"/>
        <v>0</v>
      </c>
      <c r="H16" s="48">
        <v>0.08</v>
      </c>
      <c r="I16" s="34"/>
      <c r="J16" s="49"/>
      <c r="L16" s="29"/>
      <c r="N16" s="9"/>
    </row>
    <row r="17" spans="1:14" ht="43.5" customHeight="1">
      <c r="A17" s="43">
        <v>10</v>
      </c>
      <c r="B17" s="50" t="s">
        <v>20</v>
      </c>
      <c r="C17" s="45" t="s">
        <v>11</v>
      </c>
      <c r="D17" s="45">
        <v>200</v>
      </c>
      <c r="E17" s="51"/>
      <c r="F17" s="47">
        <f t="shared" si="0"/>
        <v>0</v>
      </c>
      <c r="G17" s="47">
        <f t="shared" si="1"/>
        <v>0</v>
      </c>
      <c r="H17" s="48">
        <v>0.08</v>
      </c>
      <c r="I17" s="34"/>
      <c r="J17" s="49"/>
      <c r="L17" s="29"/>
      <c r="N17" s="9"/>
    </row>
    <row r="18" spans="1:14" ht="68.25" customHeight="1">
      <c r="A18" s="43">
        <v>11</v>
      </c>
      <c r="B18" s="50" t="s">
        <v>21</v>
      </c>
      <c r="C18" s="45" t="s">
        <v>11</v>
      </c>
      <c r="D18" s="45">
        <v>2</v>
      </c>
      <c r="E18" s="51"/>
      <c r="F18" s="47">
        <f t="shared" si="0"/>
        <v>0</v>
      </c>
      <c r="G18" s="47">
        <f t="shared" si="1"/>
        <v>0</v>
      </c>
      <c r="H18" s="48">
        <v>0.08</v>
      </c>
      <c r="I18" s="35"/>
      <c r="J18" s="49"/>
      <c r="L18" s="29"/>
      <c r="M18" s="28"/>
      <c r="N18" s="10"/>
    </row>
    <row r="19" spans="1:14" ht="61.5" customHeight="1">
      <c r="A19" s="43">
        <v>12</v>
      </c>
      <c r="B19" s="50" t="s">
        <v>22</v>
      </c>
      <c r="C19" s="45" t="s">
        <v>11</v>
      </c>
      <c r="D19" s="45">
        <v>2</v>
      </c>
      <c r="E19" s="51"/>
      <c r="F19" s="47">
        <f t="shared" si="0"/>
        <v>0</v>
      </c>
      <c r="G19" s="47">
        <f t="shared" si="1"/>
        <v>0</v>
      </c>
      <c r="H19" s="48">
        <v>0.08</v>
      </c>
      <c r="I19" s="34"/>
      <c r="J19" s="49"/>
      <c r="L19" s="29"/>
      <c r="N19" s="9"/>
    </row>
    <row r="20" spans="1:14" ht="65.25" customHeight="1">
      <c r="A20" s="43">
        <v>13</v>
      </c>
      <c r="B20" s="50" t="s">
        <v>23</v>
      </c>
      <c r="C20" s="45" t="s">
        <v>11</v>
      </c>
      <c r="D20" s="45">
        <v>2</v>
      </c>
      <c r="E20" s="51"/>
      <c r="F20" s="47">
        <f t="shared" si="0"/>
        <v>0</v>
      </c>
      <c r="G20" s="47">
        <f t="shared" si="1"/>
        <v>0</v>
      </c>
      <c r="H20" s="48">
        <v>0.08</v>
      </c>
      <c r="I20" s="34"/>
      <c r="J20" s="49"/>
      <c r="L20" s="29"/>
      <c r="N20" s="9"/>
    </row>
    <row r="21" spans="1:14" ht="65.25" customHeight="1">
      <c r="A21" s="43">
        <v>14</v>
      </c>
      <c r="B21" s="50" t="s">
        <v>24</v>
      </c>
      <c r="C21" s="45" t="s">
        <v>11</v>
      </c>
      <c r="D21" s="45">
        <v>2</v>
      </c>
      <c r="E21" s="51"/>
      <c r="F21" s="47">
        <f t="shared" si="0"/>
        <v>0</v>
      </c>
      <c r="G21" s="47">
        <f t="shared" si="1"/>
        <v>0</v>
      </c>
      <c r="H21" s="48">
        <v>0.08</v>
      </c>
      <c r="I21" s="34"/>
      <c r="J21" s="49"/>
      <c r="L21" s="29"/>
      <c r="N21" s="9"/>
    </row>
    <row r="22" spans="1:14" ht="66.75" customHeight="1">
      <c r="A22" s="43">
        <v>15</v>
      </c>
      <c r="B22" s="50" t="s">
        <v>25</v>
      </c>
      <c r="C22" s="45" t="s">
        <v>11</v>
      </c>
      <c r="D22" s="45">
        <v>2</v>
      </c>
      <c r="E22" s="51"/>
      <c r="F22" s="47">
        <f t="shared" si="0"/>
        <v>0</v>
      </c>
      <c r="G22" s="47">
        <f t="shared" si="1"/>
        <v>0</v>
      </c>
      <c r="H22" s="48">
        <v>0.08</v>
      </c>
      <c r="I22" s="34"/>
      <c r="J22" s="49"/>
      <c r="L22" s="29"/>
      <c r="N22" s="9"/>
    </row>
    <row r="23" spans="1:14" ht="65.25" customHeight="1">
      <c r="A23" s="43">
        <v>16</v>
      </c>
      <c r="B23" s="50" t="s">
        <v>26</v>
      </c>
      <c r="C23" s="45" t="s">
        <v>11</v>
      </c>
      <c r="D23" s="45">
        <v>2</v>
      </c>
      <c r="E23" s="51"/>
      <c r="F23" s="47">
        <f t="shared" si="0"/>
        <v>0</v>
      </c>
      <c r="G23" s="47">
        <f t="shared" si="1"/>
        <v>0</v>
      </c>
      <c r="H23" s="48">
        <v>0.08</v>
      </c>
      <c r="I23" s="34"/>
      <c r="J23" s="49"/>
      <c r="L23" s="29"/>
      <c r="N23" s="9"/>
    </row>
    <row r="24" spans="1:14" ht="72.75" customHeight="1">
      <c r="A24" s="43">
        <v>17</v>
      </c>
      <c r="B24" s="50" t="s">
        <v>27</v>
      </c>
      <c r="C24" s="45" t="s">
        <v>11</v>
      </c>
      <c r="D24" s="45">
        <v>10</v>
      </c>
      <c r="E24" s="51"/>
      <c r="F24" s="47">
        <f t="shared" si="0"/>
        <v>0</v>
      </c>
      <c r="G24" s="47">
        <f t="shared" si="1"/>
        <v>0</v>
      </c>
      <c r="H24" s="48">
        <v>0.08</v>
      </c>
      <c r="I24" s="34"/>
      <c r="J24" s="49"/>
      <c r="L24" s="29"/>
      <c r="N24" s="9"/>
    </row>
    <row r="25" spans="1:14" ht="71.25" customHeight="1">
      <c r="A25" s="43">
        <v>18</v>
      </c>
      <c r="B25" s="50" t="s">
        <v>28</v>
      </c>
      <c r="C25" s="45" t="s">
        <v>11</v>
      </c>
      <c r="D25" s="45">
        <v>10</v>
      </c>
      <c r="E25" s="51"/>
      <c r="F25" s="47">
        <f t="shared" si="0"/>
        <v>0</v>
      </c>
      <c r="G25" s="47">
        <f t="shared" si="1"/>
        <v>0</v>
      </c>
      <c r="H25" s="48">
        <v>0.08</v>
      </c>
      <c r="I25" s="34"/>
      <c r="J25" s="49"/>
      <c r="L25" s="29"/>
      <c r="N25" s="9"/>
    </row>
    <row r="26" spans="1:14" ht="72.75" customHeight="1">
      <c r="A26" s="43">
        <v>19</v>
      </c>
      <c r="B26" s="50" t="s">
        <v>29</v>
      </c>
      <c r="C26" s="45" t="s">
        <v>11</v>
      </c>
      <c r="D26" s="45">
        <v>10</v>
      </c>
      <c r="E26" s="51"/>
      <c r="F26" s="47">
        <f t="shared" si="0"/>
        <v>0</v>
      </c>
      <c r="G26" s="47">
        <f t="shared" si="1"/>
        <v>0</v>
      </c>
      <c r="H26" s="48">
        <v>0.08</v>
      </c>
      <c r="I26" s="34"/>
      <c r="J26" s="49"/>
      <c r="L26" s="29"/>
      <c r="N26" s="9"/>
    </row>
    <row r="27" spans="1:14" ht="88.5" customHeight="1">
      <c r="A27" s="43">
        <v>20</v>
      </c>
      <c r="B27" s="50" t="s">
        <v>30</v>
      </c>
      <c r="C27" s="45" t="s">
        <v>11</v>
      </c>
      <c r="D27" s="45">
        <v>10</v>
      </c>
      <c r="E27" s="51"/>
      <c r="F27" s="47">
        <f t="shared" si="0"/>
        <v>0</v>
      </c>
      <c r="G27" s="47">
        <f t="shared" si="1"/>
        <v>0</v>
      </c>
      <c r="H27" s="48">
        <v>0.08</v>
      </c>
      <c r="I27" s="34"/>
      <c r="J27" s="49"/>
      <c r="L27" s="29"/>
      <c r="N27" s="9"/>
    </row>
    <row r="28" spans="1:14" ht="84" customHeight="1">
      <c r="A28" s="43">
        <v>21</v>
      </c>
      <c r="B28" s="50" t="s">
        <v>31</v>
      </c>
      <c r="C28" s="45" t="s">
        <v>11</v>
      </c>
      <c r="D28" s="45">
        <v>10</v>
      </c>
      <c r="E28" s="51"/>
      <c r="F28" s="47">
        <f t="shared" si="0"/>
        <v>0</v>
      </c>
      <c r="G28" s="47">
        <f t="shared" si="1"/>
        <v>0</v>
      </c>
      <c r="H28" s="48">
        <v>0.08</v>
      </c>
      <c r="I28" s="34"/>
      <c r="J28" s="49"/>
      <c r="L28" s="29"/>
      <c r="N28" s="9"/>
    </row>
    <row r="29" spans="1:14" ht="84" customHeight="1">
      <c r="A29" s="43">
        <v>22</v>
      </c>
      <c r="B29" s="50" t="s">
        <v>32</v>
      </c>
      <c r="C29" s="45" t="s">
        <v>11</v>
      </c>
      <c r="D29" s="45">
        <v>10</v>
      </c>
      <c r="E29" s="51"/>
      <c r="F29" s="47">
        <f t="shared" si="0"/>
        <v>0</v>
      </c>
      <c r="G29" s="47">
        <f t="shared" si="1"/>
        <v>0</v>
      </c>
      <c r="H29" s="48">
        <v>0.08</v>
      </c>
      <c r="I29" s="36"/>
      <c r="J29" s="49"/>
      <c r="L29" s="29"/>
      <c r="N29" s="9"/>
    </row>
    <row r="30" spans="1:14" ht="69.75" customHeight="1">
      <c r="A30" s="43">
        <v>23</v>
      </c>
      <c r="B30" s="50" t="s">
        <v>33</v>
      </c>
      <c r="C30" s="45" t="s">
        <v>11</v>
      </c>
      <c r="D30" s="45">
        <v>5</v>
      </c>
      <c r="E30" s="51"/>
      <c r="F30" s="47">
        <f t="shared" si="0"/>
        <v>0</v>
      </c>
      <c r="G30" s="47">
        <f t="shared" si="1"/>
        <v>0</v>
      </c>
      <c r="H30" s="48">
        <v>0.08</v>
      </c>
      <c r="I30" s="34"/>
      <c r="J30" s="49"/>
      <c r="L30" s="29"/>
      <c r="N30" s="9"/>
    </row>
    <row r="31" spans="1:14" ht="56.25" customHeight="1">
      <c r="A31" s="43">
        <v>24</v>
      </c>
      <c r="B31" s="50" t="s">
        <v>34</v>
      </c>
      <c r="C31" s="45" t="s">
        <v>11</v>
      </c>
      <c r="D31" s="45">
        <v>5</v>
      </c>
      <c r="E31" s="52"/>
      <c r="F31" s="47">
        <f t="shared" si="0"/>
        <v>0</v>
      </c>
      <c r="G31" s="47">
        <f t="shared" si="1"/>
        <v>0</v>
      </c>
      <c r="H31" s="48">
        <v>0.08</v>
      </c>
      <c r="I31" s="36"/>
      <c r="J31" s="49"/>
      <c r="L31" s="30"/>
      <c r="N31" s="9"/>
    </row>
    <row r="32" spans="1:14" ht="48" customHeight="1">
      <c r="A32" s="43">
        <v>25</v>
      </c>
      <c r="B32" s="50" t="s">
        <v>35</v>
      </c>
      <c r="C32" s="53" t="s">
        <v>36</v>
      </c>
      <c r="D32" s="45">
        <v>10</v>
      </c>
      <c r="E32" s="51"/>
      <c r="F32" s="47">
        <f t="shared" si="0"/>
        <v>0</v>
      </c>
      <c r="G32" s="47">
        <f t="shared" si="1"/>
        <v>0</v>
      </c>
      <c r="H32" s="48">
        <v>0.08</v>
      </c>
      <c r="I32" s="34"/>
      <c r="J32" s="49"/>
      <c r="L32" s="29"/>
      <c r="N32" s="9"/>
    </row>
    <row r="33" spans="1:14" ht="45.75" customHeight="1">
      <c r="A33" s="43">
        <v>26</v>
      </c>
      <c r="B33" s="50" t="s">
        <v>37</v>
      </c>
      <c r="C33" s="53" t="s">
        <v>36</v>
      </c>
      <c r="D33" s="45">
        <v>10</v>
      </c>
      <c r="E33" s="51"/>
      <c r="F33" s="47">
        <f t="shared" si="0"/>
        <v>0</v>
      </c>
      <c r="G33" s="47">
        <f t="shared" si="1"/>
        <v>0</v>
      </c>
      <c r="H33" s="48">
        <v>0.08</v>
      </c>
      <c r="I33" s="34"/>
      <c r="J33" s="49"/>
      <c r="L33" s="29"/>
      <c r="N33" s="9"/>
    </row>
    <row r="34" spans="1:14" ht="74.25" customHeight="1">
      <c r="A34" s="43">
        <v>27</v>
      </c>
      <c r="B34" s="50" t="s">
        <v>38</v>
      </c>
      <c r="C34" s="45" t="s">
        <v>11</v>
      </c>
      <c r="D34" s="45">
        <v>20</v>
      </c>
      <c r="E34" s="54"/>
      <c r="F34" s="47">
        <f t="shared" si="0"/>
        <v>0</v>
      </c>
      <c r="G34" s="47">
        <f t="shared" si="1"/>
        <v>0</v>
      </c>
      <c r="H34" s="48">
        <v>0.08</v>
      </c>
      <c r="I34" s="37"/>
      <c r="J34" s="49"/>
      <c r="L34" s="30"/>
      <c r="N34" s="9"/>
    </row>
    <row r="35" spans="1:14" ht="64.5" customHeight="1">
      <c r="A35" s="43">
        <v>28</v>
      </c>
      <c r="B35" s="55" t="s">
        <v>39</v>
      </c>
      <c r="C35" s="45" t="s">
        <v>11</v>
      </c>
      <c r="D35" s="45">
        <v>20</v>
      </c>
      <c r="E35" s="56"/>
      <c r="F35" s="47">
        <f t="shared" si="0"/>
        <v>0</v>
      </c>
      <c r="G35" s="47">
        <f t="shared" si="1"/>
        <v>0</v>
      </c>
      <c r="H35" s="48">
        <v>0.08</v>
      </c>
      <c r="I35" s="34"/>
      <c r="J35" s="49"/>
      <c r="L35" s="31"/>
      <c r="N35" s="9"/>
    </row>
    <row r="36" spans="1:14" ht="62.25" customHeight="1">
      <c r="A36" s="43">
        <v>29</v>
      </c>
      <c r="B36" s="55" t="s">
        <v>40</v>
      </c>
      <c r="C36" s="45" t="s">
        <v>11</v>
      </c>
      <c r="D36" s="45">
        <v>10</v>
      </c>
      <c r="E36" s="56"/>
      <c r="F36" s="47">
        <f t="shared" si="0"/>
        <v>0</v>
      </c>
      <c r="G36" s="47">
        <f t="shared" si="1"/>
        <v>0</v>
      </c>
      <c r="H36" s="48">
        <v>0.08</v>
      </c>
      <c r="I36" s="34"/>
      <c r="J36" s="49"/>
      <c r="L36" s="31"/>
      <c r="N36" s="9"/>
    </row>
    <row r="37" spans="1:14" ht="66" customHeight="1">
      <c r="A37" s="43">
        <v>30</v>
      </c>
      <c r="B37" s="55" t="s">
        <v>41</v>
      </c>
      <c r="C37" s="45" t="s">
        <v>11</v>
      </c>
      <c r="D37" s="45">
        <v>5</v>
      </c>
      <c r="E37" s="56"/>
      <c r="F37" s="47">
        <f t="shared" si="0"/>
        <v>0</v>
      </c>
      <c r="G37" s="47">
        <f t="shared" si="1"/>
        <v>0</v>
      </c>
      <c r="H37" s="48">
        <v>0.08</v>
      </c>
      <c r="I37" s="34"/>
      <c r="J37" s="49"/>
      <c r="L37" s="31"/>
      <c r="N37" s="9"/>
    </row>
    <row r="38" spans="1:14" ht="60" customHeight="1">
      <c r="A38" s="43">
        <v>31</v>
      </c>
      <c r="B38" s="55" t="s">
        <v>42</v>
      </c>
      <c r="C38" s="45" t="s">
        <v>11</v>
      </c>
      <c r="D38" s="45">
        <v>5</v>
      </c>
      <c r="E38" s="56"/>
      <c r="F38" s="47">
        <f t="shared" si="0"/>
        <v>0</v>
      </c>
      <c r="G38" s="47">
        <f t="shared" si="1"/>
        <v>0</v>
      </c>
      <c r="H38" s="48">
        <v>0.08</v>
      </c>
      <c r="I38" s="34"/>
      <c r="J38" s="49"/>
      <c r="L38" s="31"/>
      <c r="N38" s="9"/>
    </row>
    <row r="39" spans="1:14" ht="54.75" customHeight="1">
      <c r="A39" s="43">
        <v>32</v>
      </c>
      <c r="B39" s="55" t="s">
        <v>43</v>
      </c>
      <c r="C39" s="45" t="s">
        <v>11</v>
      </c>
      <c r="D39" s="45">
        <v>5</v>
      </c>
      <c r="E39" s="54"/>
      <c r="F39" s="47">
        <f t="shared" si="0"/>
        <v>0</v>
      </c>
      <c r="G39" s="47">
        <f t="shared" si="1"/>
        <v>0</v>
      </c>
      <c r="H39" s="48">
        <v>0.08</v>
      </c>
      <c r="I39" s="34"/>
      <c r="J39" s="49"/>
      <c r="L39" s="30"/>
      <c r="N39" s="9"/>
    </row>
    <row r="40" spans="1:14" ht="51" customHeight="1">
      <c r="A40" s="43">
        <v>33</v>
      </c>
      <c r="B40" s="55" t="s">
        <v>44</v>
      </c>
      <c r="C40" s="45" t="s">
        <v>11</v>
      </c>
      <c r="D40" s="45">
        <v>5</v>
      </c>
      <c r="E40" s="54"/>
      <c r="F40" s="47">
        <f t="shared" si="0"/>
        <v>0</v>
      </c>
      <c r="G40" s="47">
        <f t="shared" si="1"/>
        <v>0</v>
      </c>
      <c r="H40" s="48">
        <v>0.08</v>
      </c>
      <c r="I40" s="34"/>
      <c r="J40" s="49"/>
      <c r="L40" s="30"/>
      <c r="N40" s="9"/>
    </row>
    <row r="41" spans="1:14" ht="62.25" customHeight="1">
      <c r="A41" s="43">
        <v>34</v>
      </c>
      <c r="B41" s="55" t="s">
        <v>45</v>
      </c>
      <c r="C41" s="45" t="s">
        <v>11</v>
      </c>
      <c r="D41" s="45">
        <v>10</v>
      </c>
      <c r="E41" s="54"/>
      <c r="F41" s="47">
        <f t="shared" si="0"/>
        <v>0</v>
      </c>
      <c r="G41" s="47">
        <f t="shared" si="1"/>
        <v>0</v>
      </c>
      <c r="H41" s="48">
        <v>0.08</v>
      </c>
      <c r="I41" s="38"/>
      <c r="J41" s="49"/>
      <c r="L41" s="30"/>
      <c r="N41" s="9"/>
    </row>
    <row r="42" spans="1:14" ht="40.5" customHeight="1">
      <c r="A42" s="43">
        <v>35</v>
      </c>
      <c r="B42" s="50" t="s">
        <v>46</v>
      </c>
      <c r="C42" s="45" t="s">
        <v>11</v>
      </c>
      <c r="D42" s="45">
        <v>30</v>
      </c>
      <c r="E42" s="46"/>
      <c r="F42" s="47">
        <f t="shared" si="0"/>
        <v>0</v>
      </c>
      <c r="G42" s="47">
        <f t="shared" si="1"/>
        <v>0</v>
      </c>
      <c r="H42" s="57">
        <v>0.08</v>
      </c>
      <c r="I42" s="39"/>
      <c r="J42" s="58"/>
      <c r="L42" s="29"/>
      <c r="N42" s="9"/>
    </row>
    <row r="43" spans="1:14" ht="45" customHeight="1">
      <c r="A43" s="43">
        <v>36</v>
      </c>
      <c r="B43" s="50" t="s">
        <v>47</v>
      </c>
      <c r="C43" s="45" t="s">
        <v>11</v>
      </c>
      <c r="D43" s="45">
        <v>10</v>
      </c>
      <c r="E43" s="46"/>
      <c r="F43" s="47">
        <f t="shared" si="0"/>
        <v>0</v>
      </c>
      <c r="G43" s="47">
        <f t="shared" si="1"/>
        <v>0</v>
      </c>
      <c r="H43" s="57">
        <v>0.08</v>
      </c>
      <c r="I43" s="39"/>
      <c r="J43" s="49"/>
      <c r="L43" s="29"/>
      <c r="N43" s="9"/>
    </row>
    <row r="44" spans="1:14" ht="60" customHeight="1">
      <c r="A44" s="43">
        <v>37</v>
      </c>
      <c r="B44" s="55" t="s">
        <v>48</v>
      </c>
      <c r="C44" s="45" t="s">
        <v>11</v>
      </c>
      <c r="D44" s="45">
        <v>60</v>
      </c>
      <c r="E44" s="59"/>
      <c r="F44" s="47">
        <f t="shared" si="0"/>
        <v>0</v>
      </c>
      <c r="G44" s="47">
        <f t="shared" si="1"/>
        <v>0</v>
      </c>
      <c r="H44" s="48">
        <v>0.08</v>
      </c>
      <c r="I44" s="40"/>
      <c r="J44" s="60"/>
      <c r="L44" s="32"/>
      <c r="N44" s="9"/>
    </row>
    <row r="45" spans="1:14" ht="61.5" customHeight="1">
      <c r="A45" s="43">
        <v>38</v>
      </c>
      <c r="B45" s="55" t="s">
        <v>49</v>
      </c>
      <c r="C45" s="45" t="s">
        <v>11</v>
      </c>
      <c r="D45" s="45">
        <v>40</v>
      </c>
      <c r="E45" s="59"/>
      <c r="F45" s="47">
        <f t="shared" si="0"/>
        <v>0</v>
      </c>
      <c r="G45" s="47">
        <f t="shared" si="1"/>
        <v>0</v>
      </c>
      <c r="H45" s="48">
        <v>0.08</v>
      </c>
      <c r="I45" s="41"/>
      <c r="J45" s="49"/>
      <c r="L45" s="32"/>
      <c r="N45" s="9"/>
    </row>
    <row r="46" spans="1:14" ht="51.75" customHeight="1">
      <c r="A46" s="43">
        <v>39</v>
      </c>
      <c r="B46" s="55" t="s">
        <v>50</v>
      </c>
      <c r="C46" s="45" t="s">
        <v>11</v>
      </c>
      <c r="D46" s="45">
        <v>10</v>
      </c>
      <c r="E46" s="59"/>
      <c r="F46" s="47">
        <f t="shared" si="0"/>
        <v>0</v>
      </c>
      <c r="G46" s="47">
        <f t="shared" si="1"/>
        <v>0</v>
      </c>
      <c r="H46" s="48">
        <v>0.08</v>
      </c>
      <c r="I46" s="34"/>
      <c r="J46" s="49"/>
      <c r="L46" s="32"/>
      <c r="N46" s="9"/>
    </row>
    <row r="47" spans="1:14" ht="45.75" customHeight="1">
      <c r="A47" s="43">
        <v>40</v>
      </c>
      <c r="B47" s="55" t="s">
        <v>51</v>
      </c>
      <c r="C47" s="45" t="s">
        <v>11</v>
      </c>
      <c r="D47" s="45">
        <v>10</v>
      </c>
      <c r="E47" s="59"/>
      <c r="F47" s="47">
        <f t="shared" si="0"/>
        <v>0</v>
      </c>
      <c r="G47" s="47">
        <f t="shared" si="1"/>
        <v>0</v>
      </c>
      <c r="H47" s="48">
        <v>0.08</v>
      </c>
      <c r="I47" s="34"/>
      <c r="J47" s="49"/>
      <c r="L47" s="32"/>
      <c r="N47" s="9"/>
    </row>
    <row r="48" spans="1:14" ht="50.25" customHeight="1">
      <c r="A48" s="43">
        <v>41</v>
      </c>
      <c r="B48" s="50" t="s">
        <v>103</v>
      </c>
      <c r="C48" s="53" t="s">
        <v>11</v>
      </c>
      <c r="D48" s="45">
        <v>10</v>
      </c>
      <c r="E48" s="51"/>
      <c r="F48" s="47">
        <f t="shared" si="0"/>
        <v>0</v>
      </c>
      <c r="G48" s="47">
        <f t="shared" si="1"/>
        <v>0</v>
      </c>
      <c r="H48" s="48">
        <v>0.08</v>
      </c>
      <c r="I48" s="42"/>
      <c r="J48" s="49"/>
      <c r="L48" s="29"/>
      <c r="N48" s="9"/>
    </row>
    <row r="49" spans="1:14" ht="52.5" customHeight="1">
      <c r="A49" s="43">
        <v>42</v>
      </c>
      <c r="B49" s="50" t="s">
        <v>104</v>
      </c>
      <c r="C49" s="53" t="s">
        <v>11</v>
      </c>
      <c r="D49" s="45">
        <v>10</v>
      </c>
      <c r="E49" s="51"/>
      <c r="F49" s="47">
        <f t="shared" si="0"/>
        <v>0</v>
      </c>
      <c r="G49" s="47">
        <f t="shared" si="1"/>
        <v>0</v>
      </c>
      <c r="H49" s="48">
        <v>0.08</v>
      </c>
      <c r="I49" s="42"/>
      <c r="J49" s="49"/>
      <c r="L49" s="29"/>
      <c r="N49" s="9"/>
    </row>
    <row r="50" spans="1:14" ht="60" customHeight="1">
      <c r="A50" s="43">
        <v>43</v>
      </c>
      <c r="B50" s="55" t="s">
        <v>105</v>
      </c>
      <c r="C50" s="53" t="s">
        <v>11</v>
      </c>
      <c r="D50" s="45">
        <v>5</v>
      </c>
      <c r="E50" s="59"/>
      <c r="F50" s="47">
        <f t="shared" si="0"/>
        <v>0</v>
      </c>
      <c r="G50" s="47">
        <f t="shared" si="1"/>
        <v>0</v>
      </c>
      <c r="H50" s="48">
        <v>0.08</v>
      </c>
      <c r="I50" s="34"/>
      <c r="J50" s="49"/>
      <c r="L50" s="32"/>
      <c r="N50" s="9"/>
    </row>
    <row r="51" spans="1:14" ht="64.5" customHeight="1">
      <c r="A51" s="43">
        <v>44</v>
      </c>
      <c r="B51" s="55" t="s">
        <v>106</v>
      </c>
      <c r="C51" s="53" t="s">
        <v>11</v>
      </c>
      <c r="D51" s="45">
        <v>5</v>
      </c>
      <c r="E51" s="59"/>
      <c r="F51" s="47">
        <f t="shared" si="0"/>
        <v>0</v>
      </c>
      <c r="G51" s="47">
        <f t="shared" si="1"/>
        <v>0</v>
      </c>
      <c r="H51" s="48">
        <v>0.08</v>
      </c>
      <c r="I51" s="34"/>
      <c r="J51" s="49"/>
      <c r="L51" s="32"/>
      <c r="N51" s="9"/>
    </row>
    <row r="52" spans="1:14" ht="63.75" customHeight="1">
      <c r="A52" s="43">
        <v>45</v>
      </c>
      <c r="B52" s="55" t="s">
        <v>107</v>
      </c>
      <c r="C52" s="53" t="s">
        <v>11</v>
      </c>
      <c r="D52" s="45">
        <v>5</v>
      </c>
      <c r="E52" s="59"/>
      <c r="F52" s="47">
        <f t="shared" si="0"/>
        <v>0</v>
      </c>
      <c r="G52" s="47">
        <f t="shared" si="1"/>
        <v>0</v>
      </c>
      <c r="H52" s="48">
        <v>0.08</v>
      </c>
      <c r="I52" s="34"/>
      <c r="J52" s="49"/>
      <c r="L52" s="32"/>
      <c r="N52" s="9"/>
    </row>
    <row r="53" spans="1:14" ht="84.75" customHeight="1">
      <c r="A53" s="43">
        <v>46</v>
      </c>
      <c r="B53" s="55" t="s">
        <v>52</v>
      </c>
      <c r="C53" s="53" t="s">
        <v>11</v>
      </c>
      <c r="D53" s="45">
        <v>100</v>
      </c>
      <c r="E53" s="59"/>
      <c r="F53" s="47">
        <f t="shared" si="0"/>
        <v>0</v>
      </c>
      <c r="G53" s="47">
        <f t="shared" si="1"/>
        <v>0</v>
      </c>
      <c r="H53" s="48">
        <v>0.08</v>
      </c>
      <c r="I53" s="34"/>
      <c r="J53" s="49"/>
      <c r="L53" s="32"/>
      <c r="N53" s="9"/>
    </row>
    <row r="54" spans="1:14" ht="63.75" customHeight="1">
      <c r="A54" s="43">
        <v>47</v>
      </c>
      <c r="B54" s="55" t="s">
        <v>53</v>
      </c>
      <c r="C54" s="53" t="s">
        <v>11</v>
      </c>
      <c r="D54" s="45">
        <v>20</v>
      </c>
      <c r="E54" s="59"/>
      <c r="F54" s="47">
        <f t="shared" si="0"/>
        <v>0</v>
      </c>
      <c r="G54" s="47">
        <f t="shared" si="1"/>
        <v>0</v>
      </c>
      <c r="H54" s="48">
        <v>0.08</v>
      </c>
      <c r="I54" s="34"/>
      <c r="J54" s="49"/>
      <c r="L54" s="32"/>
      <c r="N54" s="9"/>
    </row>
    <row r="55" spans="1:14" ht="87" customHeight="1">
      <c r="A55" s="43">
        <v>48</v>
      </c>
      <c r="B55" s="50" t="s">
        <v>54</v>
      </c>
      <c r="C55" s="53" t="s">
        <v>11</v>
      </c>
      <c r="D55" s="45">
        <v>5</v>
      </c>
      <c r="E55" s="46"/>
      <c r="F55" s="47">
        <f t="shared" si="0"/>
        <v>0</v>
      </c>
      <c r="G55" s="47">
        <f t="shared" si="1"/>
        <v>0</v>
      </c>
      <c r="H55" s="48">
        <v>0.08</v>
      </c>
      <c r="I55" s="34"/>
      <c r="J55" s="49"/>
      <c r="L55" s="29"/>
      <c r="N55" s="9"/>
    </row>
    <row r="56" spans="1:14" ht="55.5" customHeight="1">
      <c r="A56" s="43">
        <v>49</v>
      </c>
      <c r="B56" s="55" t="s">
        <v>55</v>
      </c>
      <c r="C56" s="53" t="s">
        <v>11</v>
      </c>
      <c r="D56" s="45">
        <v>12</v>
      </c>
      <c r="E56" s="51"/>
      <c r="F56" s="47">
        <f t="shared" si="0"/>
        <v>0</v>
      </c>
      <c r="G56" s="47">
        <f t="shared" si="1"/>
        <v>0</v>
      </c>
      <c r="H56" s="48">
        <v>0.08</v>
      </c>
      <c r="I56" s="34"/>
      <c r="J56" s="49"/>
      <c r="L56" s="29"/>
      <c r="N56" s="9"/>
    </row>
    <row r="57" spans="1:14" ht="50.25" customHeight="1">
      <c r="A57" s="43">
        <v>50</v>
      </c>
      <c r="B57" s="50" t="s">
        <v>56</v>
      </c>
      <c r="C57" s="53" t="s">
        <v>11</v>
      </c>
      <c r="D57" s="45">
        <v>10</v>
      </c>
      <c r="E57" s="51"/>
      <c r="F57" s="47">
        <f t="shared" si="0"/>
        <v>0</v>
      </c>
      <c r="G57" s="47">
        <f t="shared" si="1"/>
        <v>0</v>
      </c>
      <c r="H57" s="48">
        <v>0.08</v>
      </c>
      <c r="I57" s="34"/>
      <c r="J57" s="49"/>
      <c r="L57" s="29"/>
      <c r="N57" s="9"/>
    </row>
    <row r="58" spans="1:14" ht="61.5" customHeight="1">
      <c r="A58" s="43">
        <v>51</v>
      </c>
      <c r="B58" s="50" t="s">
        <v>57</v>
      </c>
      <c r="C58" s="53" t="s">
        <v>36</v>
      </c>
      <c r="D58" s="45">
        <v>2</v>
      </c>
      <c r="E58" s="51"/>
      <c r="F58" s="47">
        <f t="shared" si="0"/>
        <v>0</v>
      </c>
      <c r="G58" s="47">
        <f t="shared" si="1"/>
        <v>0</v>
      </c>
      <c r="H58" s="48">
        <v>0.08</v>
      </c>
      <c r="I58" s="34"/>
      <c r="J58" s="49"/>
      <c r="L58" s="29"/>
      <c r="N58" s="9"/>
    </row>
    <row r="59" spans="1:14" ht="57.75" customHeight="1">
      <c r="A59" s="43">
        <v>52</v>
      </c>
      <c r="B59" s="50" t="s">
        <v>58</v>
      </c>
      <c r="C59" s="53" t="s">
        <v>11</v>
      </c>
      <c r="D59" s="45">
        <v>10</v>
      </c>
      <c r="E59" s="51"/>
      <c r="F59" s="47">
        <f t="shared" si="0"/>
        <v>0</v>
      </c>
      <c r="G59" s="47">
        <f t="shared" si="1"/>
        <v>0</v>
      </c>
      <c r="H59" s="48">
        <v>0.08</v>
      </c>
      <c r="I59" s="34"/>
      <c r="J59" s="49"/>
      <c r="L59" s="29"/>
      <c r="N59" s="9"/>
    </row>
    <row r="60" spans="1:14" ht="72.75" customHeight="1">
      <c r="A60" s="43">
        <v>53</v>
      </c>
      <c r="B60" s="44" t="s">
        <v>59</v>
      </c>
      <c r="C60" s="61" t="s">
        <v>11</v>
      </c>
      <c r="D60" s="45">
        <v>10</v>
      </c>
      <c r="E60" s="46"/>
      <c r="F60" s="47">
        <f t="shared" si="0"/>
        <v>0</v>
      </c>
      <c r="G60" s="47">
        <f t="shared" si="1"/>
        <v>0</v>
      </c>
      <c r="H60" s="48">
        <v>0.08</v>
      </c>
      <c r="I60" s="34"/>
      <c r="J60" s="49"/>
      <c r="L60" s="29"/>
      <c r="N60" s="9"/>
    </row>
    <row r="61" spans="1:14" ht="51" customHeight="1">
      <c r="A61" s="43">
        <v>54</v>
      </c>
      <c r="B61" s="50" t="s">
        <v>60</v>
      </c>
      <c r="C61" s="53" t="s">
        <v>11</v>
      </c>
      <c r="D61" s="45">
        <v>1</v>
      </c>
      <c r="E61" s="51"/>
      <c r="F61" s="47">
        <f t="shared" si="0"/>
        <v>0</v>
      </c>
      <c r="G61" s="47">
        <f t="shared" si="1"/>
        <v>0</v>
      </c>
      <c r="H61" s="48">
        <v>0.08</v>
      </c>
      <c r="I61" s="34"/>
      <c r="J61" s="49"/>
      <c r="L61" s="29"/>
      <c r="N61" s="9"/>
    </row>
    <row r="62" spans="1:14" ht="49.5" customHeight="1">
      <c r="A62" s="43">
        <v>55</v>
      </c>
      <c r="B62" s="50" t="s">
        <v>61</v>
      </c>
      <c r="C62" s="53" t="s">
        <v>11</v>
      </c>
      <c r="D62" s="45">
        <v>1</v>
      </c>
      <c r="E62" s="51"/>
      <c r="F62" s="47">
        <f t="shared" si="0"/>
        <v>0</v>
      </c>
      <c r="G62" s="47">
        <f t="shared" si="1"/>
        <v>0</v>
      </c>
      <c r="H62" s="48">
        <v>0.08</v>
      </c>
      <c r="I62" s="34"/>
      <c r="J62" s="49"/>
      <c r="L62" s="29"/>
      <c r="N62" s="9"/>
    </row>
    <row r="63" spans="1:14" ht="49.5" customHeight="1">
      <c r="A63" s="43">
        <v>56</v>
      </c>
      <c r="B63" s="50" t="s">
        <v>62</v>
      </c>
      <c r="C63" s="53" t="s">
        <v>11</v>
      </c>
      <c r="D63" s="45">
        <v>1</v>
      </c>
      <c r="E63" s="51"/>
      <c r="F63" s="47">
        <f t="shared" si="0"/>
        <v>0</v>
      </c>
      <c r="G63" s="47">
        <f t="shared" si="1"/>
        <v>0</v>
      </c>
      <c r="H63" s="48">
        <v>0.08</v>
      </c>
      <c r="I63" s="34"/>
      <c r="J63" s="49"/>
      <c r="L63" s="29"/>
      <c r="N63" s="9"/>
    </row>
    <row r="64" spans="1:14" ht="63.75" customHeight="1">
      <c r="A64" s="43">
        <v>57</v>
      </c>
      <c r="B64" s="50" t="s">
        <v>63</v>
      </c>
      <c r="C64" s="53" t="s">
        <v>11</v>
      </c>
      <c r="D64" s="45">
        <v>2</v>
      </c>
      <c r="E64" s="51"/>
      <c r="F64" s="47">
        <f t="shared" si="0"/>
        <v>0</v>
      </c>
      <c r="G64" s="47">
        <f t="shared" si="1"/>
        <v>0</v>
      </c>
      <c r="H64" s="48">
        <v>0.08</v>
      </c>
      <c r="I64" s="34"/>
      <c r="J64" s="49"/>
      <c r="L64" s="29"/>
      <c r="N64" s="9"/>
    </row>
    <row r="65" spans="1:14" ht="73.5" customHeight="1">
      <c r="A65" s="43">
        <v>58</v>
      </c>
      <c r="B65" s="50" t="s">
        <v>64</v>
      </c>
      <c r="C65" s="53" t="s">
        <v>11</v>
      </c>
      <c r="D65" s="45">
        <v>2</v>
      </c>
      <c r="E65" s="51"/>
      <c r="F65" s="47">
        <f t="shared" si="0"/>
        <v>0</v>
      </c>
      <c r="G65" s="47">
        <f t="shared" si="1"/>
        <v>0</v>
      </c>
      <c r="H65" s="48">
        <v>0.08</v>
      </c>
      <c r="I65" s="36"/>
      <c r="J65" s="49"/>
      <c r="L65" s="29"/>
      <c r="N65" s="9"/>
    </row>
    <row r="66" spans="1:14" ht="54.75" customHeight="1">
      <c r="A66" s="43">
        <v>59</v>
      </c>
      <c r="B66" s="50" t="s">
        <v>65</v>
      </c>
      <c r="C66" s="53" t="s">
        <v>11</v>
      </c>
      <c r="D66" s="45">
        <v>2</v>
      </c>
      <c r="E66" s="51"/>
      <c r="F66" s="47">
        <f t="shared" si="0"/>
        <v>0</v>
      </c>
      <c r="G66" s="47">
        <f t="shared" si="1"/>
        <v>0</v>
      </c>
      <c r="H66" s="48">
        <v>0.08</v>
      </c>
      <c r="I66" s="34"/>
      <c r="J66" s="49"/>
      <c r="L66" s="29"/>
      <c r="N66" s="9"/>
    </row>
    <row r="67" spans="1:14" ht="53.25" customHeight="1">
      <c r="A67" s="43">
        <v>60</v>
      </c>
      <c r="B67" s="50" t="s">
        <v>66</v>
      </c>
      <c r="C67" s="53" t="s">
        <v>11</v>
      </c>
      <c r="D67" s="45">
        <v>2</v>
      </c>
      <c r="E67" s="51"/>
      <c r="F67" s="47">
        <f t="shared" si="0"/>
        <v>0</v>
      </c>
      <c r="G67" s="47">
        <f t="shared" si="1"/>
        <v>0</v>
      </c>
      <c r="H67" s="48">
        <v>0.08</v>
      </c>
      <c r="I67" s="34"/>
      <c r="J67" s="49"/>
      <c r="L67" s="29"/>
      <c r="N67" s="9"/>
    </row>
    <row r="68" spans="1:14" ht="59.25" customHeight="1">
      <c r="A68" s="43">
        <v>61</v>
      </c>
      <c r="B68" s="50" t="s">
        <v>67</v>
      </c>
      <c r="C68" s="45" t="s">
        <v>11</v>
      </c>
      <c r="D68" s="45">
        <v>5</v>
      </c>
      <c r="E68" s="51"/>
      <c r="F68" s="47">
        <f t="shared" si="0"/>
        <v>0</v>
      </c>
      <c r="G68" s="47">
        <f t="shared" si="1"/>
        <v>0</v>
      </c>
      <c r="H68" s="48">
        <v>0.08</v>
      </c>
      <c r="I68" s="34"/>
      <c r="J68" s="49"/>
      <c r="L68" s="29"/>
      <c r="N68" s="9"/>
    </row>
    <row r="69" spans="1:14" ht="57.75" customHeight="1">
      <c r="A69" s="43">
        <v>62</v>
      </c>
      <c r="B69" s="50" t="s">
        <v>68</v>
      </c>
      <c r="C69" s="45" t="s">
        <v>11</v>
      </c>
      <c r="D69" s="45">
        <v>5</v>
      </c>
      <c r="E69" s="51"/>
      <c r="F69" s="47">
        <f t="shared" si="0"/>
        <v>0</v>
      </c>
      <c r="G69" s="47">
        <f t="shared" si="1"/>
        <v>0</v>
      </c>
      <c r="H69" s="48">
        <v>0.08</v>
      </c>
      <c r="I69" s="34"/>
      <c r="J69" s="49"/>
      <c r="L69" s="29"/>
      <c r="N69" s="9"/>
    </row>
    <row r="70" spans="1:14" ht="22.5" customHeight="1">
      <c r="A70" s="43">
        <v>63</v>
      </c>
      <c r="B70" s="50" t="s">
        <v>69</v>
      </c>
      <c r="C70" s="45" t="s">
        <v>11</v>
      </c>
      <c r="D70" s="45">
        <v>10</v>
      </c>
      <c r="E70" s="51"/>
      <c r="F70" s="47">
        <f t="shared" si="0"/>
        <v>0</v>
      </c>
      <c r="G70" s="47">
        <f t="shared" si="1"/>
        <v>0</v>
      </c>
      <c r="H70" s="48">
        <v>0.08</v>
      </c>
      <c r="I70" s="34"/>
      <c r="J70" s="49"/>
      <c r="L70" s="29"/>
      <c r="N70" s="9"/>
    </row>
    <row r="71" spans="1:14" ht="78" customHeight="1">
      <c r="A71" s="43">
        <v>64</v>
      </c>
      <c r="B71" s="44" t="s">
        <v>70</v>
      </c>
      <c r="C71" s="45" t="s">
        <v>11</v>
      </c>
      <c r="D71" s="45">
        <v>70</v>
      </c>
      <c r="E71" s="51"/>
      <c r="F71" s="47">
        <f t="shared" si="0"/>
        <v>0</v>
      </c>
      <c r="G71" s="47">
        <f t="shared" si="1"/>
        <v>0</v>
      </c>
      <c r="H71" s="48">
        <v>0.08</v>
      </c>
      <c r="I71" s="34"/>
      <c r="J71" s="49"/>
      <c r="L71" s="29"/>
      <c r="N71" s="9"/>
    </row>
    <row r="72" spans="1:14" ht="52.5" customHeight="1">
      <c r="A72" s="43">
        <v>65</v>
      </c>
      <c r="B72" s="44" t="s">
        <v>71</v>
      </c>
      <c r="C72" s="53" t="s">
        <v>11</v>
      </c>
      <c r="D72" s="45">
        <v>150</v>
      </c>
      <c r="E72" s="51"/>
      <c r="F72" s="47">
        <f t="shared" si="0"/>
        <v>0</v>
      </c>
      <c r="G72" s="47">
        <f t="shared" si="1"/>
        <v>0</v>
      </c>
      <c r="H72" s="48">
        <v>0.08</v>
      </c>
      <c r="I72" s="34"/>
      <c r="J72" s="49"/>
      <c r="L72" s="29"/>
      <c r="N72" s="9"/>
    </row>
    <row r="73" spans="1:14" ht="36" customHeight="1">
      <c r="A73" s="43">
        <v>66</v>
      </c>
      <c r="B73" s="44" t="s">
        <v>72</v>
      </c>
      <c r="C73" s="53" t="s">
        <v>11</v>
      </c>
      <c r="D73" s="45">
        <v>150</v>
      </c>
      <c r="E73" s="51"/>
      <c r="F73" s="47">
        <f aca="true" t="shared" si="2" ref="F73:F98">D73*E73</f>
        <v>0</v>
      </c>
      <c r="G73" s="47">
        <f aca="true" t="shared" si="3" ref="G73:G98">F73+(F73*0.08)</f>
        <v>0</v>
      </c>
      <c r="H73" s="48">
        <v>0.08</v>
      </c>
      <c r="I73" s="34"/>
      <c r="J73" s="49"/>
      <c r="L73" s="29"/>
      <c r="N73" s="9"/>
    </row>
    <row r="74" spans="1:14" ht="24.75" customHeight="1">
      <c r="A74" s="43">
        <v>67</v>
      </c>
      <c r="B74" s="44" t="s">
        <v>73</v>
      </c>
      <c r="C74" s="53" t="s">
        <v>11</v>
      </c>
      <c r="D74" s="45">
        <v>30</v>
      </c>
      <c r="E74" s="51"/>
      <c r="F74" s="47">
        <f t="shared" si="2"/>
        <v>0</v>
      </c>
      <c r="G74" s="47">
        <f t="shared" si="3"/>
        <v>0</v>
      </c>
      <c r="H74" s="48">
        <v>0.08</v>
      </c>
      <c r="I74" s="34"/>
      <c r="J74" s="49"/>
      <c r="L74" s="29"/>
      <c r="N74" s="9"/>
    </row>
    <row r="75" spans="1:14" ht="28.5" customHeight="1">
      <c r="A75" s="43">
        <v>68</v>
      </c>
      <c r="B75" s="44" t="s">
        <v>74</v>
      </c>
      <c r="C75" s="53" t="s">
        <v>11</v>
      </c>
      <c r="D75" s="45">
        <v>40</v>
      </c>
      <c r="E75" s="51"/>
      <c r="F75" s="47">
        <f t="shared" si="2"/>
        <v>0</v>
      </c>
      <c r="G75" s="47">
        <f t="shared" si="3"/>
        <v>0</v>
      </c>
      <c r="H75" s="48">
        <v>0.08</v>
      </c>
      <c r="I75" s="34"/>
      <c r="J75" s="49"/>
      <c r="L75" s="29"/>
      <c r="N75" s="9"/>
    </row>
    <row r="76" spans="1:14" ht="32.25" customHeight="1">
      <c r="A76" s="43">
        <v>69</v>
      </c>
      <c r="B76" s="50" t="s">
        <v>75</v>
      </c>
      <c r="C76" s="53" t="s">
        <v>11</v>
      </c>
      <c r="D76" s="45">
        <v>10</v>
      </c>
      <c r="E76" s="51"/>
      <c r="F76" s="47">
        <f t="shared" si="2"/>
        <v>0</v>
      </c>
      <c r="G76" s="47">
        <f t="shared" si="3"/>
        <v>0</v>
      </c>
      <c r="H76" s="48">
        <v>0.08</v>
      </c>
      <c r="I76" s="34"/>
      <c r="J76" s="49"/>
      <c r="L76" s="29"/>
      <c r="N76" s="9"/>
    </row>
    <row r="77" spans="1:14" ht="51" customHeight="1">
      <c r="A77" s="43">
        <v>70</v>
      </c>
      <c r="B77" s="50" t="s">
        <v>76</v>
      </c>
      <c r="C77" s="53" t="s">
        <v>11</v>
      </c>
      <c r="D77" s="45">
        <v>10</v>
      </c>
      <c r="E77" s="51"/>
      <c r="F77" s="47">
        <f t="shared" si="2"/>
        <v>0</v>
      </c>
      <c r="G77" s="47">
        <f t="shared" si="3"/>
        <v>0</v>
      </c>
      <c r="H77" s="48">
        <v>0.08</v>
      </c>
      <c r="I77" s="34"/>
      <c r="J77" s="49"/>
      <c r="L77" s="29"/>
      <c r="N77" s="9"/>
    </row>
    <row r="78" spans="1:14" ht="37.5" customHeight="1">
      <c r="A78" s="43">
        <v>71</v>
      </c>
      <c r="B78" s="50" t="s">
        <v>77</v>
      </c>
      <c r="C78" s="53" t="s">
        <v>11</v>
      </c>
      <c r="D78" s="45">
        <v>10</v>
      </c>
      <c r="E78" s="51"/>
      <c r="F78" s="47">
        <f t="shared" si="2"/>
        <v>0</v>
      </c>
      <c r="G78" s="47">
        <f t="shared" si="3"/>
        <v>0</v>
      </c>
      <c r="H78" s="48">
        <v>0.08</v>
      </c>
      <c r="I78" s="34"/>
      <c r="J78" s="49"/>
      <c r="L78" s="29"/>
      <c r="N78" s="9"/>
    </row>
    <row r="79" spans="1:14" ht="94.5" customHeight="1">
      <c r="A79" s="43">
        <v>72</v>
      </c>
      <c r="B79" s="50" t="s">
        <v>78</v>
      </c>
      <c r="C79" s="53" t="s">
        <v>11</v>
      </c>
      <c r="D79" s="45">
        <v>10</v>
      </c>
      <c r="E79" s="51"/>
      <c r="F79" s="47">
        <f t="shared" si="2"/>
        <v>0</v>
      </c>
      <c r="G79" s="47">
        <f t="shared" si="3"/>
        <v>0</v>
      </c>
      <c r="H79" s="48">
        <v>0.08</v>
      </c>
      <c r="I79" s="34"/>
      <c r="J79" s="49"/>
      <c r="L79" s="29"/>
      <c r="N79" s="9"/>
    </row>
    <row r="80" spans="1:14" ht="70.5" customHeight="1">
      <c r="A80" s="43">
        <v>73</v>
      </c>
      <c r="B80" s="50" t="s">
        <v>79</v>
      </c>
      <c r="C80" s="53" t="s">
        <v>11</v>
      </c>
      <c r="D80" s="45">
        <v>2</v>
      </c>
      <c r="E80" s="51"/>
      <c r="F80" s="47">
        <f t="shared" si="2"/>
        <v>0</v>
      </c>
      <c r="G80" s="47">
        <f t="shared" si="3"/>
        <v>0</v>
      </c>
      <c r="H80" s="48">
        <v>0.08</v>
      </c>
      <c r="I80" s="34"/>
      <c r="J80" s="49"/>
      <c r="L80" s="29"/>
      <c r="N80" s="9"/>
    </row>
    <row r="81" spans="1:14" ht="131.25" customHeight="1">
      <c r="A81" s="43">
        <v>74</v>
      </c>
      <c r="B81" s="50" t="s">
        <v>80</v>
      </c>
      <c r="C81" s="53" t="s">
        <v>11</v>
      </c>
      <c r="D81" s="45">
        <v>2</v>
      </c>
      <c r="E81" s="51"/>
      <c r="F81" s="47">
        <f t="shared" si="2"/>
        <v>0</v>
      </c>
      <c r="G81" s="47">
        <f t="shared" si="3"/>
        <v>0</v>
      </c>
      <c r="H81" s="48">
        <v>0.08</v>
      </c>
      <c r="I81" s="34"/>
      <c r="J81" s="49"/>
      <c r="L81" s="29"/>
      <c r="N81" s="9"/>
    </row>
    <row r="82" spans="1:14" ht="187.5" customHeight="1">
      <c r="A82" s="43">
        <v>75</v>
      </c>
      <c r="B82" s="50" t="s">
        <v>81</v>
      </c>
      <c r="C82" s="53" t="s">
        <v>11</v>
      </c>
      <c r="D82" s="45">
        <v>2</v>
      </c>
      <c r="E82" s="51"/>
      <c r="F82" s="47">
        <f t="shared" si="2"/>
        <v>0</v>
      </c>
      <c r="G82" s="47">
        <f t="shared" si="3"/>
        <v>0</v>
      </c>
      <c r="H82" s="48">
        <v>0.08</v>
      </c>
      <c r="I82" s="42"/>
      <c r="J82" s="49"/>
      <c r="L82" s="29"/>
      <c r="N82" s="9"/>
    </row>
    <row r="83" spans="1:14" ht="116.25" customHeight="1">
      <c r="A83" s="43">
        <v>76</v>
      </c>
      <c r="B83" s="50" t="s">
        <v>82</v>
      </c>
      <c r="C83" s="53" t="s">
        <v>11</v>
      </c>
      <c r="D83" s="45">
        <v>2</v>
      </c>
      <c r="E83" s="51"/>
      <c r="F83" s="47">
        <f t="shared" si="2"/>
        <v>0</v>
      </c>
      <c r="G83" s="47">
        <f t="shared" si="3"/>
        <v>0</v>
      </c>
      <c r="H83" s="48">
        <v>0.08</v>
      </c>
      <c r="I83" s="42"/>
      <c r="J83" s="49"/>
      <c r="L83" s="29"/>
      <c r="N83" s="9"/>
    </row>
    <row r="84" spans="1:14" ht="78" customHeight="1">
      <c r="A84" s="43">
        <v>77</v>
      </c>
      <c r="B84" s="50" t="s">
        <v>83</v>
      </c>
      <c r="C84" s="53" t="s">
        <v>11</v>
      </c>
      <c r="D84" s="45">
        <v>2</v>
      </c>
      <c r="E84" s="51"/>
      <c r="F84" s="47">
        <f t="shared" si="2"/>
        <v>0</v>
      </c>
      <c r="G84" s="47">
        <f t="shared" si="3"/>
        <v>0</v>
      </c>
      <c r="H84" s="48">
        <v>0.08</v>
      </c>
      <c r="I84" s="42"/>
      <c r="J84" s="49"/>
      <c r="L84" s="29"/>
      <c r="N84" s="9"/>
    </row>
    <row r="85" spans="1:14" ht="110.25" customHeight="1">
      <c r="A85" s="43">
        <v>78</v>
      </c>
      <c r="B85" s="50" t="s">
        <v>84</v>
      </c>
      <c r="C85" s="53" t="s">
        <v>11</v>
      </c>
      <c r="D85" s="45">
        <v>2</v>
      </c>
      <c r="E85" s="51"/>
      <c r="F85" s="47">
        <f t="shared" si="2"/>
        <v>0</v>
      </c>
      <c r="G85" s="47">
        <f t="shared" si="3"/>
        <v>0</v>
      </c>
      <c r="H85" s="48">
        <v>0.08</v>
      </c>
      <c r="I85" s="42"/>
      <c r="J85" s="49"/>
      <c r="L85" s="29"/>
      <c r="N85" s="9"/>
    </row>
    <row r="86" spans="1:14" ht="80.25" customHeight="1">
      <c r="A86" s="43">
        <v>79</v>
      </c>
      <c r="B86" s="50" t="s">
        <v>85</v>
      </c>
      <c r="C86" s="53" t="s">
        <v>11</v>
      </c>
      <c r="D86" s="45">
        <v>2</v>
      </c>
      <c r="E86" s="51"/>
      <c r="F86" s="47">
        <f t="shared" si="2"/>
        <v>0</v>
      </c>
      <c r="G86" s="47">
        <f t="shared" si="3"/>
        <v>0</v>
      </c>
      <c r="H86" s="48">
        <v>0.08</v>
      </c>
      <c r="I86" s="42"/>
      <c r="J86" s="49"/>
      <c r="L86" s="29"/>
      <c r="N86" s="9"/>
    </row>
    <row r="87" spans="1:14" ht="65.25" customHeight="1">
      <c r="A87" s="43">
        <v>80</v>
      </c>
      <c r="B87" s="50" t="s">
        <v>86</v>
      </c>
      <c r="C87" s="53" t="s">
        <v>11</v>
      </c>
      <c r="D87" s="45">
        <v>2</v>
      </c>
      <c r="E87" s="51"/>
      <c r="F87" s="47">
        <f t="shared" si="2"/>
        <v>0</v>
      </c>
      <c r="G87" s="47">
        <f t="shared" si="3"/>
        <v>0</v>
      </c>
      <c r="H87" s="48">
        <v>0.08</v>
      </c>
      <c r="I87" s="34"/>
      <c r="J87" s="49"/>
      <c r="L87" s="29"/>
      <c r="N87" s="9"/>
    </row>
    <row r="88" spans="1:14" ht="68.25" customHeight="1">
      <c r="A88" s="43">
        <v>81</v>
      </c>
      <c r="B88" s="44" t="s">
        <v>87</v>
      </c>
      <c r="C88" s="53" t="s">
        <v>11</v>
      </c>
      <c r="D88" s="45">
        <v>2</v>
      </c>
      <c r="E88" s="51"/>
      <c r="F88" s="47">
        <f t="shared" si="2"/>
        <v>0</v>
      </c>
      <c r="G88" s="47">
        <f t="shared" si="3"/>
        <v>0</v>
      </c>
      <c r="H88" s="48">
        <v>0.08</v>
      </c>
      <c r="I88" s="34"/>
      <c r="J88" s="49"/>
      <c r="L88" s="29"/>
      <c r="N88" s="9"/>
    </row>
    <row r="89" spans="1:14" ht="60.75" customHeight="1">
      <c r="A89" s="43">
        <v>82</v>
      </c>
      <c r="B89" s="44" t="s">
        <v>88</v>
      </c>
      <c r="C89" s="53" t="s">
        <v>11</v>
      </c>
      <c r="D89" s="45">
        <v>5</v>
      </c>
      <c r="E89" s="51"/>
      <c r="F89" s="47">
        <f t="shared" si="2"/>
        <v>0</v>
      </c>
      <c r="G89" s="47">
        <f t="shared" si="3"/>
        <v>0</v>
      </c>
      <c r="H89" s="48">
        <v>0.08</v>
      </c>
      <c r="I89" s="34"/>
      <c r="J89" s="49"/>
      <c r="L89" s="29"/>
      <c r="N89" s="9"/>
    </row>
    <row r="90" spans="1:14" ht="34.5" customHeight="1">
      <c r="A90" s="43">
        <v>83</v>
      </c>
      <c r="B90" s="62" t="s">
        <v>89</v>
      </c>
      <c r="C90" s="61" t="s">
        <v>11</v>
      </c>
      <c r="D90" s="45">
        <v>2</v>
      </c>
      <c r="E90" s="46"/>
      <c r="F90" s="47">
        <f t="shared" si="2"/>
        <v>0</v>
      </c>
      <c r="G90" s="47">
        <f t="shared" si="3"/>
        <v>0</v>
      </c>
      <c r="H90" s="48">
        <v>0.08</v>
      </c>
      <c r="I90" s="34"/>
      <c r="J90" s="49"/>
      <c r="L90" s="29"/>
      <c r="N90" s="9"/>
    </row>
    <row r="91" spans="1:14" ht="34.5" customHeight="1">
      <c r="A91" s="43">
        <v>84</v>
      </c>
      <c r="B91" s="62" t="s">
        <v>90</v>
      </c>
      <c r="C91" s="61" t="s">
        <v>11</v>
      </c>
      <c r="D91" s="45">
        <v>2</v>
      </c>
      <c r="E91" s="46"/>
      <c r="F91" s="47">
        <f t="shared" si="2"/>
        <v>0</v>
      </c>
      <c r="G91" s="47">
        <f t="shared" si="3"/>
        <v>0</v>
      </c>
      <c r="H91" s="48">
        <v>0.08</v>
      </c>
      <c r="I91" s="34"/>
      <c r="J91" s="49"/>
      <c r="L91" s="29"/>
      <c r="N91" s="9"/>
    </row>
    <row r="92" spans="1:14" ht="34.5" customHeight="1">
      <c r="A92" s="43">
        <v>85</v>
      </c>
      <c r="B92" s="62" t="s">
        <v>91</v>
      </c>
      <c r="C92" s="61" t="s">
        <v>11</v>
      </c>
      <c r="D92" s="45">
        <v>5</v>
      </c>
      <c r="E92" s="46"/>
      <c r="F92" s="47">
        <f t="shared" si="2"/>
        <v>0</v>
      </c>
      <c r="G92" s="47">
        <f t="shared" si="3"/>
        <v>0</v>
      </c>
      <c r="H92" s="48">
        <v>0.08</v>
      </c>
      <c r="I92" s="34"/>
      <c r="J92" s="49"/>
      <c r="L92" s="29"/>
      <c r="N92" s="9"/>
    </row>
    <row r="93" spans="1:14" ht="34.5" customHeight="1">
      <c r="A93" s="43">
        <v>86</v>
      </c>
      <c r="B93" s="62" t="s">
        <v>92</v>
      </c>
      <c r="C93" s="61" t="s">
        <v>11</v>
      </c>
      <c r="D93" s="45">
        <v>5</v>
      </c>
      <c r="E93" s="46"/>
      <c r="F93" s="47">
        <f t="shared" si="2"/>
        <v>0</v>
      </c>
      <c r="G93" s="47">
        <f t="shared" si="3"/>
        <v>0</v>
      </c>
      <c r="H93" s="48">
        <v>0.08</v>
      </c>
      <c r="I93" s="34"/>
      <c r="J93" s="49"/>
      <c r="L93" s="29"/>
      <c r="N93" s="9"/>
    </row>
    <row r="94" spans="1:14" ht="34.5" customHeight="1">
      <c r="A94" s="43">
        <v>87</v>
      </c>
      <c r="B94" s="62" t="s">
        <v>93</v>
      </c>
      <c r="C94" s="61" t="s">
        <v>11</v>
      </c>
      <c r="D94" s="45">
        <v>2</v>
      </c>
      <c r="E94" s="46"/>
      <c r="F94" s="47">
        <f t="shared" si="2"/>
        <v>0</v>
      </c>
      <c r="G94" s="47">
        <f t="shared" si="3"/>
        <v>0</v>
      </c>
      <c r="H94" s="48">
        <v>0.08</v>
      </c>
      <c r="I94" s="34"/>
      <c r="J94" s="49"/>
      <c r="L94" s="29"/>
      <c r="N94" s="9"/>
    </row>
    <row r="95" spans="1:14" ht="34.5" customHeight="1">
      <c r="A95" s="43">
        <v>88</v>
      </c>
      <c r="B95" s="62" t="s">
        <v>94</v>
      </c>
      <c r="C95" s="61" t="s">
        <v>11</v>
      </c>
      <c r="D95" s="45">
        <v>2</v>
      </c>
      <c r="E95" s="46"/>
      <c r="F95" s="47">
        <f t="shared" si="2"/>
        <v>0</v>
      </c>
      <c r="G95" s="47">
        <f t="shared" si="3"/>
        <v>0</v>
      </c>
      <c r="H95" s="48">
        <v>0.08</v>
      </c>
      <c r="I95" s="34"/>
      <c r="J95" s="49"/>
      <c r="L95" s="29"/>
      <c r="N95" s="9"/>
    </row>
    <row r="96" spans="1:14" ht="34.5" customHeight="1">
      <c r="A96" s="43">
        <v>89</v>
      </c>
      <c r="B96" s="62" t="s">
        <v>95</v>
      </c>
      <c r="C96" s="61" t="s">
        <v>11</v>
      </c>
      <c r="D96" s="45">
        <v>5</v>
      </c>
      <c r="E96" s="46"/>
      <c r="F96" s="47">
        <f t="shared" si="2"/>
        <v>0</v>
      </c>
      <c r="G96" s="47">
        <f t="shared" si="3"/>
        <v>0</v>
      </c>
      <c r="H96" s="48">
        <v>0.08</v>
      </c>
      <c r="I96" s="34"/>
      <c r="J96" s="49"/>
      <c r="L96" s="29"/>
      <c r="N96" s="9"/>
    </row>
    <row r="97" spans="1:14" ht="34.5" customHeight="1">
      <c r="A97" s="43">
        <v>90</v>
      </c>
      <c r="B97" s="62" t="s">
        <v>96</v>
      </c>
      <c r="C97" s="61" t="s">
        <v>11</v>
      </c>
      <c r="D97" s="45">
        <v>5</v>
      </c>
      <c r="E97" s="46"/>
      <c r="F97" s="47">
        <f t="shared" si="2"/>
        <v>0</v>
      </c>
      <c r="G97" s="47">
        <f t="shared" si="3"/>
        <v>0</v>
      </c>
      <c r="H97" s="48">
        <v>0.08</v>
      </c>
      <c r="I97" s="34"/>
      <c r="J97" s="49"/>
      <c r="L97" s="29"/>
      <c r="N97" s="9"/>
    </row>
    <row r="98" spans="1:12" ht="34.5" customHeight="1">
      <c r="A98" s="43">
        <v>91</v>
      </c>
      <c r="B98" s="62" t="s">
        <v>97</v>
      </c>
      <c r="C98" s="61" t="s">
        <v>11</v>
      </c>
      <c r="D98" s="45">
        <v>5</v>
      </c>
      <c r="E98" s="46"/>
      <c r="F98" s="47">
        <f t="shared" si="2"/>
        <v>0</v>
      </c>
      <c r="G98" s="47">
        <f t="shared" si="3"/>
        <v>0</v>
      </c>
      <c r="H98" s="48">
        <v>0.08</v>
      </c>
      <c r="I98" s="34"/>
      <c r="J98" s="49"/>
      <c r="L98" s="29"/>
    </row>
    <row r="99" spans="1:12" s="7" customFormat="1" ht="32.25" customHeight="1">
      <c r="A99" s="72" t="s">
        <v>102</v>
      </c>
      <c r="B99" s="73"/>
      <c r="C99" s="73"/>
      <c r="D99" s="73"/>
      <c r="E99" s="74"/>
      <c r="F99" s="63">
        <f>SUM(F8:F98)</f>
        <v>0</v>
      </c>
      <c r="G99" s="63">
        <f>SUM(G8:G98)</f>
        <v>0</v>
      </c>
      <c r="H99" s="64"/>
      <c r="I99" s="65"/>
      <c r="J99" s="66"/>
      <c r="L99" s="33"/>
    </row>
  </sheetData>
  <sheetProtection selectLockedCells="1" selectUnlockedCells="1"/>
  <mergeCells count="7">
    <mergeCell ref="F1:J1"/>
    <mergeCell ref="A2:C2"/>
    <mergeCell ref="F2:J2"/>
    <mergeCell ref="A3:C3"/>
    <mergeCell ref="A7:J7"/>
    <mergeCell ref="A99:E99"/>
    <mergeCell ref="A1:C1"/>
  </mergeCells>
  <printOptions/>
  <pageMargins left="0.3541666666666667" right="0.3541666666666667" top="0.39375" bottom="0.5326388888888889" header="0.5118055555555555" footer="0.39375"/>
  <pageSetup firstPageNumber="1" useFirstPageNumber="1" horizontalDpi="300" verticalDpi="300" orientation="landscape" paperSize="9" scale="68" r:id="rId1"/>
  <headerFooter alignWithMargins="0">
    <oddFooter>&amp;CStrona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Natalia Kosmala</dc:creator>
  <cp:keywords/>
  <dc:description/>
  <cp:lastModifiedBy>Natalia Kosmala</cp:lastModifiedBy>
  <dcterms:created xsi:type="dcterms:W3CDTF">2023-03-06T09:51:24Z</dcterms:created>
  <dcterms:modified xsi:type="dcterms:W3CDTF">2023-04-28T10:34:50Z</dcterms:modified>
  <cp:category/>
  <cp:version/>
  <cp:contentType/>
  <cp:contentStatus/>
</cp:coreProperties>
</file>