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iarskim\Documents\Promocja\2022\Platforma OpenNexus\Film\"/>
    </mc:Choice>
  </mc:AlternateContent>
  <bookViews>
    <workbookView xWindow="228" yWindow="564" windowWidth="19680" windowHeight="8676"/>
  </bookViews>
  <sheets>
    <sheet name="Arkusz1" sheetId="3" r:id="rId1"/>
  </sheets>
  <calcPr calcId="162913"/>
</workbook>
</file>

<file path=xl/calcChain.xml><?xml version="1.0" encoding="utf-8"?>
<calcChain xmlns="http://schemas.openxmlformats.org/spreadsheetml/2006/main">
  <c r="I26" i="3" l="1"/>
  <c r="E26" i="3"/>
  <c r="E25" i="3"/>
  <c r="E24" i="3"/>
  <c r="E23" i="3"/>
  <c r="E22" i="3"/>
  <c r="E21" i="3"/>
  <c r="E20" i="3"/>
  <c r="E19" i="3"/>
  <c r="E18" i="3"/>
  <c r="J26" i="3" l="1"/>
  <c r="I25" i="3"/>
  <c r="I24" i="3"/>
  <c r="I23" i="3"/>
  <c r="I22" i="3"/>
  <c r="I21" i="3"/>
  <c r="I20" i="3"/>
  <c r="I19" i="3"/>
  <c r="I18" i="3"/>
  <c r="J20" i="3" l="1"/>
  <c r="J23" i="3"/>
  <c r="J24" i="3"/>
  <c r="J25" i="3"/>
  <c r="J21" i="3"/>
  <c r="J22" i="3"/>
  <c r="J19" i="3"/>
  <c r="J18" i="3"/>
</calcChain>
</file>

<file path=xl/sharedStrings.xml><?xml version="1.0" encoding="utf-8"?>
<sst xmlns="http://schemas.openxmlformats.org/spreadsheetml/2006/main" count="40" uniqueCount="40">
  <si>
    <t>Postępowanie:</t>
  </si>
  <si>
    <t>Tryb:</t>
  </si>
  <si>
    <t>Zapytanie ofertowe</t>
  </si>
  <si>
    <t>Rodzaj:</t>
  </si>
  <si>
    <t>Usługa</t>
  </si>
  <si>
    <t>Wersja elektroniczna:</t>
  </si>
  <si>
    <t>Wystawiający:</t>
  </si>
  <si>
    <t>Urząd Miasta Bydgoszcz</t>
  </si>
  <si>
    <t>Imię i nazwisko (prowadzący)</t>
  </si>
  <si>
    <t>Marek Winiarski</t>
  </si>
  <si>
    <t>Oddział (wystawiający):</t>
  </si>
  <si>
    <t>Biuro Promocji Miasta i Współpracy z Zagranicą</t>
  </si>
  <si>
    <t>Termin zamieszczenia:</t>
  </si>
  <si>
    <t>Termin rozpoczęcia:</t>
  </si>
  <si>
    <t>Termin składania:</t>
  </si>
  <si>
    <t>Termin otwarcia:</t>
  </si>
  <si>
    <t>Etap</t>
  </si>
  <si>
    <t/>
  </si>
  <si>
    <t>ZESTAWIENIE OFERT</t>
  </si>
  <si>
    <t>Lp</t>
  </si>
  <si>
    <t>Wykonawca</t>
  </si>
  <si>
    <t>kwota brutto</t>
  </si>
  <si>
    <t>średnia ocena</t>
  </si>
  <si>
    <t>Ocena ostateczna</t>
  </si>
  <si>
    <t>kryterium cena 60%</t>
  </si>
  <si>
    <t>FYD-Studio Antoni Cypel</t>
  </si>
  <si>
    <t>s89 Sławomir Spaczyński</t>
  </si>
  <si>
    <t>Piotr Szamocki</t>
  </si>
  <si>
    <t>Opracowanie scenariusza i realizacja filmu reklamowego dla miasta Bydgoszczy</t>
  </si>
  <si>
    <t>ID 603331</t>
  </si>
  <si>
    <t>2022-05-02 11:05:00</t>
  </si>
  <si>
    <t>2022-05-02 11:00:00</t>
  </si>
  <si>
    <t>RAPORT Z POSTĘPOWANIA ID 603331</t>
  </si>
  <si>
    <t>Dzwignia Handlu Sp. z o.o.</t>
  </si>
  <si>
    <t>Markfilm Sp. z o.o. Bydgoszcz</t>
  </si>
  <si>
    <t xml:space="preserve">Rosmedia Sp. Z o.o. </t>
  </si>
  <si>
    <t>People Tomasz Kempski</t>
  </si>
  <si>
    <t>Grupa Media Polskie Sp. z o.o.</t>
  </si>
  <si>
    <t>Agencja Filmowo-Reklamowa</t>
  </si>
  <si>
    <t>kryterium scenariusz 40% - komisja 3 osobowa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</si>
</sst>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3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0" fillId="0" borderId="4" xfId="0" applyFont="1" applyBorder="1" applyAlignment="1"/>
    <xf numFmtId="0" fontId="0" fillId="5" borderId="4" xfId="0" applyFont="1" applyFill="1" applyBorder="1" applyAlignment="1"/>
    <xf numFmtId="0" fontId="4" fillId="0" borderId="4" xfId="0" applyFont="1" applyBorder="1" applyAlignment="1"/>
    <xf numFmtId="0" fontId="5" fillId="4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/>
    <xf numFmtId="4" fontId="6" fillId="0" borderId="4" xfId="0" applyNumberFormat="1" applyFont="1" applyBorder="1" applyAlignment="1"/>
    <xf numFmtId="0" fontId="6" fillId="0" borderId="4" xfId="0" applyFont="1" applyBorder="1"/>
    <xf numFmtId="0" fontId="7" fillId="0" borderId="4" xfId="0" applyFont="1" applyBorder="1" applyAlignment="1"/>
    <xf numFmtId="0" fontId="1" fillId="2" borderId="0" xfId="0" applyFont="1" applyFill="1" applyAlignment="1">
      <alignment horizontal="right" vertical="center" wrapText="1"/>
    </xf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4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17" sqref="F17"/>
    </sheetView>
  </sheetViews>
  <sheetFormatPr defaultColWidth="14.44140625" defaultRowHeight="15.75" customHeight="1" x14ac:dyDescent="0.25"/>
  <cols>
    <col min="1" max="1" width="3.109375" customWidth="1"/>
    <col min="2" max="2" width="31" customWidth="1"/>
    <col min="3" max="3" width="1.6640625" customWidth="1"/>
    <col min="5" max="5" width="14.6640625" customWidth="1"/>
    <col min="9" max="9" width="15.77734375" customWidth="1"/>
    <col min="10" max="10" width="17.5546875" customWidth="1"/>
  </cols>
  <sheetData>
    <row r="1" spans="1:10" ht="13.2" x14ac:dyDescent="0.25">
      <c r="A1" s="13"/>
      <c r="B1" s="14"/>
      <c r="C1" s="14"/>
      <c r="D1" s="14"/>
      <c r="E1" s="14"/>
      <c r="F1" s="14"/>
      <c r="G1" s="14"/>
      <c r="H1" s="14"/>
      <c r="I1" s="14"/>
    </row>
    <row r="2" spans="1:10" ht="13.2" x14ac:dyDescent="0.25">
      <c r="A2" s="15" t="s">
        <v>32</v>
      </c>
      <c r="B2" s="16"/>
      <c r="C2" s="16"/>
      <c r="D2" s="16"/>
      <c r="E2" s="16"/>
      <c r="F2" s="16"/>
      <c r="G2" s="16"/>
      <c r="H2" s="16"/>
      <c r="I2" s="17"/>
    </row>
    <row r="3" spans="1:10" ht="13.2" x14ac:dyDescent="0.25">
      <c r="A3" s="18" t="s">
        <v>0</v>
      </c>
      <c r="B3" s="17"/>
      <c r="C3" s="19" t="s">
        <v>28</v>
      </c>
      <c r="D3" s="16"/>
      <c r="E3" s="16"/>
      <c r="F3" s="16"/>
      <c r="G3" s="16"/>
      <c r="H3" s="16"/>
      <c r="I3" s="17"/>
    </row>
    <row r="4" spans="1:10" ht="13.2" x14ac:dyDescent="0.25">
      <c r="A4" s="18" t="s">
        <v>1</v>
      </c>
      <c r="B4" s="17"/>
      <c r="C4" s="19" t="s">
        <v>2</v>
      </c>
      <c r="D4" s="16"/>
      <c r="E4" s="16"/>
      <c r="F4" s="16"/>
      <c r="G4" s="16"/>
      <c r="H4" s="16"/>
      <c r="I4" s="17"/>
    </row>
    <row r="5" spans="1:10" ht="13.2" x14ac:dyDescent="0.25">
      <c r="A5" s="18" t="s">
        <v>3</v>
      </c>
      <c r="B5" s="17"/>
      <c r="C5" s="19" t="s">
        <v>4</v>
      </c>
      <c r="D5" s="16"/>
      <c r="E5" s="16"/>
      <c r="F5" s="16"/>
      <c r="G5" s="16"/>
      <c r="H5" s="16"/>
      <c r="I5" s="17"/>
    </row>
    <row r="6" spans="1:10" ht="13.2" x14ac:dyDescent="0.25">
      <c r="A6" s="18" t="s">
        <v>5</v>
      </c>
      <c r="B6" s="17"/>
      <c r="C6" s="19" t="s">
        <v>29</v>
      </c>
      <c r="D6" s="16"/>
      <c r="E6" s="16"/>
      <c r="F6" s="16"/>
      <c r="G6" s="16"/>
      <c r="H6" s="16"/>
      <c r="I6" s="17"/>
    </row>
    <row r="7" spans="1:10" ht="13.2" x14ac:dyDescent="0.25">
      <c r="A7" s="18" t="s">
        <v>6</v>
      </c>
      <c r="B7" s="17"/>
      <c r="C7" s="19" t="s">
        <v>7</v>
      </c>
      <c r="D7" s="16"/>
      <c r="E7" s="16"/>
      <c r="F7" s="16"/>
      <c r="G7" s="16"/>
      <c r="H7" s="16"/>
      <c r="I7" s="17"/>
    </row>
    <row r="8" spans="1:10" ht="13.2" x14ac:dyDescent="0.25">
      <c r="A8" s="18" t="s">
        <v>8</v>
      </c>
      <c r="B8" s="17"/>
      <c r="C8" s="19" t="s">
        <v>9</v>
      </c>
      <c r="D8" s="16"/>
      <c r="E8" s="16"/>
      <c r="F8" s="16"/>
      <c r="G8" s="16"/>
      <c r="H8" s="16"/>
      <c r="I8" s="17"/>
    </row>
    <row r="9" spans="1:10" ht="13.2" x14ac:dyDescent="0.25">
      <c r="A9" s="18" t="s">
        <v>10</v>
      </c>
      <c r="B9" s="17"/>
      <c r="C9" s="19" t="s">
        <v>11</v>
      </c>
      <c r="D9" s="16"/>
      <c r="E9" s="16"/>
      <c r="F9" s="16"/>
      <c r="G9" s="16"/>
      <c r="H9" s="16"/>
      <c r="I9" s="17"/>
    </row>
    <row r="10" spans="1:10" ht="13.2" x14ac:dyDescent="0.25">
      <c r="A10" s="18" t="s">
        <v>12</v>
      </c>
      <c r="B10" s="17"/>
      <c r="C10" s="20">
        <v>44672</v>
      </c>
      <c r="D10" s="16"/>
      <c r="E10" s="16"/>
      <c r="F10" s="16"/>
      <c r="G10" s="16"/>
      <c r="H10" s="16"/>
      <c r="I10" s="17"/>
    </row>
    <row r="11" spans="1:10" ht="13.2" x14ac:dyDescent="0.25">
      <c r="A11" s="18" t="s">
        <v>13</v>
      </c>
      <c r="B11" s="17"/>
      <c r="C11" s="20">
        <v>44672</v>
      </c>
      <c r="D11" s="16"/>
      <c r="E11" s="16"/>
      <c r="F11" s="16"/>
      <c r="G11" s="16"/>
      <c r="H11" s="16"/>
      <c r="I11" s="17"/>
    </row>
    <row r="12" spans="1:10" ht="13.2" x14ac:dyDescent="0.25">
      <c r="A12" s="18" t="s">
        <v>14</v>
      </c>
      <c r="B12" s="17"/>
      <c r="C12" s="21" t="s">
        <v>31</v>
      </c>
      <c r="D12" s="16"/>
      <c r="E12" s="16"/>
      <c r="F12" s="16"/>
      <c r="G12" s="16"/>
      <c r="H12" s="16"/>
      <c r="I12" s="17"/>
    </row>
    <row r="13" spans="1:10" ht="13.2" x14ac:dyDescent="0.25">
      <c r="A13" s="18" t="s">
        <v>15</v>
      </c>
      <c r="B13" s="17"/>
      <c r="C13" s="21" t="s">
        <v>30</v>
      </c>
      <c r="D13" s="16"/>
      <c r="E13" s="16"/>
      <c r="F13" s="16"/>
      <c r="G13" s="16"/>
      <c r="H13" s="16"/>
      <c r="I13" s="17"/>
    </row>
    <row r="14" spans="1:10" ht="13.2" x14ac:dyDescent="0.25">
      <c r="A14" s="18" t="s">
        <v>16</v>
      </c>
      <c r="B14" s="17"/>
      <c r="C14" s="23" t="s">
        <v>17</v>
      </c>
      <c r="D14" s="16"/>
      <c r="E14" s="16"/>
      <c r="F14" s="16"/>
      <c r="G14" s="16"/>
      <c r="H14" s="16"/>
      <c r="I14" s="17"/>
    </row>
    <row r="15" spans="1:10" ht="13.2" x14ac:dyDescent="0.25">
      <c r="A15" s="24" t="s">
        <v>18</v>
      </c>
      <c r="B15" s="16"/>
      <c r="C15" s="16"/>
      <c r="D15" s="16"/>
      <c r="E15" s="16"/>
      <c r="F15" s="16"/>
      <c r="G15" s="16"/>
      <c r="H15" s="16"/>
      <c r="I15" s="17"/>
      <c r="J15" s="6"/>
    </row>
    <row r="16" spans="1:10" ht="26.4" x14ac:dyDescent="0.25">
      <c r="A16" s="3" t="s">
        <v>19</v>
      </c>
      <c r="B16" s="25" t="s">
        <v>20</v>
      </c>
      <c r="C16" s="17"/>
      <c r="D16" s="3" t="s">
        <v>21</v>
      </c>
      <c r="E16" s="8" t="s">
        <v>24</v>
      </c>
      <c r="F16" s="25" t="s">
        <v>39</v>
      </c>
      <c r="G16" s="26"/>
      <c r="H16" s="26"/>
      <c r="I16" s="17"/>
      <c r="J16" s="12" t="s">
        <v>23</v>
      </c>
    </row>
    <row r="17" spans="1:10" ht="13.2" x14ac:dyDescent="0.25">
      <c r="A17" s="3"/>
      <c r="B17" s="2"/>
      <c r="C17" s="1"/>
      <c r="D17" s="3"/>
      <c r="E17" s="8"/>
      <c r="F17" s="3">
        <v>1</v>
      </c>
      <c r="G17" s="3">
        <v>2</v>
      </c>
      <c r="H17" s="8">
        <v>3</v>
      </c>
      <c r="I17" s="11" t="s">
        <v>22</v>
      </c>
      <c r="J17" s="7"/>
    </row>
    <row r="18" spans="1:10" ht="13.2" x14ac:dyDescent="0.25">
      <c r="A18" s="4">
        <v>1</v>
      </c>
      <c r="B18" s="22" t="s">
        <v>34</v>
      </c>
      <c r="C18" s="17"/>
      <c r="D18" s="9">
        <v>9999</v>
      </c>
      <c r="E18" s="4">
        <f t="shared" ref="E18:E26" si="0">ROUND($D$18/D18*60,0)</f>
        <v>60</v>
      </c>
      <c r="F18" s="4">
        <v>30</v>
      </c>
      <c r="G18" s="4">
        <v>32</v>
      </c>
      <c r="H18" s="4">
        <v>35</v>
      </c>
      <c r="I18" s="4">
        <f>ROUND((F18+G18+H18)/3,0)</f>
        <v>32</v>
      </c>
      <c r="J18" s="5">
        <f t="shared" ref="J18:J26" si="1">E18+I18</f>
        <v>92</v>
      </c>
    </row>
    <row r="19" spans="1:10" ht="13.2" x14ac:dyDescent="0.25">
      <c r="A19" s="4">
        <v>2</v>
      </c>
      <c r="B19" s="22" t="s">
        <v>33</v>
      </c>
      <c r="C19" s="17"/>
      <c r="D19" s="9">
        <v>14637</v>
      </c>
      <c r="E19" s="4">
        <f t="shared" si="0"/>
        <v>41</v>
      </c>
      <c r="F19" s="5">
        <v>35</v>
      </c>
      <c r="G19" s="5">
        <v>35</v>
      </c>
      <c r="H19" s="5">
        <v>25</v>
      </c>
      <c r="I19" s="4">
        <f t="shared" ref="I19:I26" si="2">ROUND((F19+G19+H19)/3,0)</f>
        <v>32</v>
      </c>
      <c r="J19" s="5">
        <f t="shared" si="1"/>
        <v>73</v>
      </c>
    </row>
    <row r="20" spans="1:10" ht="13.2" x14ac:dyDescent="0.25">
      <c r="A20" s="4">
        <v>3</v>
      </c>
      <c r="B20" s="22" t="s">
        <v>35</v>
      </c>
      <c r="C20" s="17"/>
      <c r="D20" s="9">
        <v>14760</v>
      </c>
      <c r="E20" s="4">
        <f t="shared" si="0"/>
        <v>41</v>
      </c>
      <c r="F20" s="5">
        <v>30</v>
      </c>
      <c r="G20" s="5">
        <v>20</v>
      </c>
      <c r="H20" s="5">
        <v>20</v>
      </c>
      <c r="I20" s="4">
        <f t="shared" si="2"/>
        <v>23</v>
      </c>
      <c r="J20" s="5">
        <f t="shared" si="1"/>
        <v>64</v>
      </c>
    </row>
    <row r="21" spans="1:10" ht="13.2" x14ac:dyDescent="0.25">
      <c r="A21" s="4">
        <v>4</v>
      </c>
      <c r="B21" s="22" t="s">
        <v>25</v>
      </c>
      <c r="C21" s="17"/>
      <c r="D21" s="9">
        <v>14811.83</v>
      </c>
      <c r="E21" s="4">
        <f t="shared" si="0"/>
        <v>41</v>
      </c>
      <c r="F21" s="5">
        <v>10</v>
      </c>
      <c r="G21" s="5">
        <v>20</v>
      </c>
      <c r="H21" s="5">
        <v>30</v>
      </c>
      <c r="I21" s="4">
        <f t="shared" si="2"/>
        <v>20</v>
      </c>
      <c r="J21" s="5">
        <f t="shared" si="1"/>
        <v>61</v>
      </c>
    </row>
    <row r="22" spans="1:10" ht="13.2" x14ac:dyDescent="0.25">
      <c r="A22" s="4">
        <v>5</v>
      </c>
      <c r="B22" s="22" t="s">
        <v>36</v>
      </c>
      <c r="C22" s="17"/>
      <c r="D22" s="9">
        <v>18450</v>
      </c>
      <c r="E22" s="4">
        <f t="shared" si="0"/>
        <v>33</v>
      </c>
      <c r="F22" s="5">
        <v>10</v>
      </c>
      <c r="G22" s="5">
        <v>0</v>
      </c>
      <c r="H22" s="5">
        <v>10</v>
      </c>
      <c r="I22" s="4">
        <f t="shared" si="2"/>
        <v>7</v>
      </c>
      <c r="J22" s="5">
        <f t="shared" si="1"/>
        <v>40</v>
      </c>
    </row>
    <row r="23" spans="1:10" ht="13.2" x14ac:dyDescent="0.25">
      <c r="A23" s="4">
        <v>6</v>
      </c>
      <c r="B23" s="22" t="s">
        <v>37</v>
      </c>
      <c r="C23" s="17"/>
      <c r="D23" s="9">
        <v>18450</v>
      </c>
      <c r="E23" s="4">
        <f t="shared" si="0"/>
        <v>33</v>
      </c>
      <c r="F23" s="5">
        <v>10</v>
      </c>
      <c r="G23" s="5">
        <v>25</v>
      </c>
      <c r="H23" s="5">
        <v>25</v>
      </c>
      <c r="I23" s="4">
        <f t="shared" si="2"/>
        <v>20</v>
      </c>
      <c r="J23" s="5">
        <f t="shared" si="1"/>
        <v>53</v>
      </c>
    </row>
    <row r="24" spans="1:10" ht="13.2" x14ac:dyDescent="0.25">
      <c r="A24" s="4">
        <v>7</v>
      </c>
      <c r="B24" s="22" t="s">
        <v>26</v>
      </c>
      <c r="C24" s="17"/>
      <c r="D24" s="9">
        <v>20000</v>
      </c>
      <c r="E24" s="4">
        <f t="shared" si="0"/>
        <v>30</v>
      </c>
      <c r="F24" s="5">
        <v>10</v>
      </c>
      <c r="G24" s="5">
        <v>10</v>
      </c>
      <c r="H24" s="5">
        <v>30</v>
      </c>
      <c r="I24" s="4">
        <f t="shared" si="2"/>
        <v>17</v>
      </c>
      <c r="J24" s="5">
        <f t="shared" si="1"/>
        <v>47</v>
      </c>
    </row>
    <row r="25" spans="1:10" ht="13.2" x14ac:dyDescent="0.25">
      <c r="A25" s="4">
        <v>8</v>
      </c>
      <c r="B25" s="22" t="s">
        <v>38</v>
      </c>
      <c r="C25" s="17"/>
      <c r="D25" s="9">
        <v>29520</v>
      </c>
      <c r="E25" s="4">
        <f t="shared" si="0"/>
        <v>20</v>
      </c>
      <c r="F25" s="7">
        <v>10</v>
      </c>
      <c r="G25" s="7">
        <v>15</v>
      </c>
      <c r="H25" s="7">
        <v>20</v>
      </c>
      <c r="I25" s="4">
        <f t="shared" si="2"/>
        <v>15</v>
      </c>
      <c r="J25" s="7">
        <f t="shared" si="1"/>
        <v>35</v>
      </c>
    </row>
    <row r="26" spans="1:10" ht="13.2" x14ac:dyDescent="0.25">
      <c r="A26" s="4">
        <v>9</v>
      </c>
      <c r="B26" s="22" t="s">
        <v>27</v>
      </c>
      <c r="C26" s="17"/>
      <c r="D26" s="9">
        <v>17200</v>
      </c>
      <c r="E26" s="4">
        <f t="shared" si="0"/>
        <v>35</v>
      </c>
      <c r="F26" s="7">
        <v>10</v>
      </c>
      <c r="G26" s="7">
        <v>0</v>
      </c>
      <c r="H26" s="7">
        <v>30</v>
      </c>
      <c r="I26" s="4">
        <f t="shared" si="2"/>
        <v>13</v>
      </c>
      <c r="J26" s="7">
        <f t="shared" si="1"/>
        <v>48</v>
      </c>
    </row>
    <row r="27" spans="1:10" ht="13.2" x14ac:dyDescent="0.25">
      <c r="A27" s="4"/>
      <c r="B27" s="22"/>
      <c r="C27" s="17"/>
      <c r="D27" s="10"/>
      <c r="E27" s="4"/>
      <c r="F27" s="5"/>
      <c r="G27" s="5"/>
      <c r="H27" s="5"/>
      <c r="I27" s="4"/>
      <c r="J27" s="5"/>
    </row>
    <row r="28" spans="1:10" ht="13.2" x14ac:dyDescent="0.25">
      <c r="A28" s="4"/>
      <c r="B28" s="22"/>
      <c r="C28" s="17"/>
      <c r="D28" s="9"/>
      <c r="E28" s="4"/>
      <c r="F28" s="5"/>
      <c r="G28" s="5"/>
      <c r="H28" s="5"/>
      <c r="I28" s="4"/>
      <c r="J28" s="5"/>
    </row>
    <row r="29" spans="1:10" ht="13.2" x14ac:dyDescent="0.25">
      <c r="A29" s="4"/>
      <c r="B29" s="27"/>
      <c r="C29" s="17"/>
      <c r="D29" s="9"/>
      <c r="E29" s="4"/>
      <c r="F29" s="5"/>
      <c r="G29" s="5"/>
      <c r="H29" s="5"/>
      <c r="I29" s="4"/>
      <c r="J29" s="5"/>
    </row>
    <row r="30" spans="1:10" ht="13.2" x14ac:dyDescent="0.25">
      <c r="A30" s="4"/>
      <c r="B30" s="22"/>
      <c r="C30" s="17"/>
      <c r="D30" s="9"/>
      <c r="E30" s="4"/>
      <c r="F30" s="5"/>
      <c r="G30" s="5"/>
      <c r="H30" s="5"/>
      <c r="I30" s="4"/>
      <c r="J30" s="5"/>
    </row>
    <row r="31" spans="1:10" ht="13.2" x14ac:dyDescent="0.25">
      <c r="A31" s="4"/>
      <c r="B31" s="22"/>
      <c r="C31" s="17"/>
      <c r="D31" s="9"/>
      <c r="E31" s="4"/>
      <c r="F31" s="5"/>
      <c r="G31" s="5"/>
      <c r="H31" s="5"/>
      <c r="I31" s="4"/>
      <c r="J31" s="5"/>
    </row>
    <row r="32" spans="1:10" ht="13.2" x14ac:dyDescent="0.25">
      <c r="A32" s="4"/>
      <c r="B32" s="22"/>
      <c r="C32" s="17"/>
      <c r="D32" s="9"/>
      <c r="E32" s="4"/>
      <c r="F32" s="5"/>
      <c r="G32" s="5"/>
      <c r="H32" s="5"/>
      <c r="I32" s="4"/>
      <c r="J32" s="5"/>
    </row>
    <row r="33" spans="1:10" ht="13.2" x14ac:dyDescent="0.25">
      <c r="A33" s="4"/>
      <c r="B33" s="22"/>
      <c r="C33" s="17"/>
      <c r="D33" s="9"/>
      <c r="E33" s="4"/>
      <c r="F33" s="5"/>
      <c r="G33" s="5"/>
      <c r="H33" s="5"/>
      <c r="I33" s="4"/>
      <c r="J33" s="5"/>
    </row>
    <row r="34" spans="1:10" ht="13.2" x14ac:dyDescent="0.25">
      <c r="A34" s="4"/>
      <c r="B34" s="22"/>
      <c r="C34" s="17"/>
      <c r="D34" s="9"/>
      <c r="E34" s="4"/>
      <c r="F34" s="5"/>
      <c r="G34" s="5"/>
      <c r="H34" s="5"/>
      <c r="I34" s="4"/>
      <c r="J34" s="5"/>
    </row>
  </sheetData>
  <mergeCells count="46">
    <mergeCell ref="B34:C34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A14:B14"/>
    <mergeCell ref="C14:I14"/>
    <mergeCell ref="A15:I15"/>
    <mergeCell ref="B16:C16"/>
    <mergeCell ref="F16:I16"/>
    <mergeCell ref="B18:C18"/>
    <mergeCell ref="A11:B11"/>
    <mergeCell ref="C11:I11"/>
    <mergeCell ref="A12:B12"/>
    <mergeCell ref="C12:I12"/>
    <mergeCell ref="A13:B13"/>
    <mergeCell ref="C13:I13"/>
    <mergeCell ref="A8:B8"/>
    <mergeCell ref="C8:I8"/>
    <mergeCell ref="A9:B9"/>
    <mergeCell ref="C9:I9"/>
    <mergeCell ref="A10:B10"/>
    <mergeCell ref="C10:I10"/>
    <mergeCell ref="A5:B5"/>
    <mergeCell ref="C5:I5"/>
    <mergeCell ref="A6:B6"/>
    <mergeCell ref="C6:I6"/>
    <mergeCell ref="A7:B7"/>
    <mergeCell ref="C7:I7"/>
    <mergeCell ref="A1:I1"/>
    <mergeCell ref="A2:I2"/>
    <mergeCell ref="A3:B3"/>
    <mergeCell ref="C3:I3"/>
    <mergeCell ref="A4:B4"/>
    <mergeCell ref="C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Winiarski</dc:creator>
  <cp:lastModifiedBy>Marek Winiarski</cp:lastModifiedBy>
  <cp:lastPrinted>2022-05-06T08:49:34Z</cp:lastPrinted>
  <dcterms:created xsi:type="dcterms:W3CDTF">2021-02-16T09:57:55Z</dcterms:created>
  <dcterms:modified xsi:type="dcterms:W3CDTF">2022-05-06T10:08:22Z</dcterms:modified>
</cp:coreProperties>
</file>