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liwia\2025\POSTĘPOWANIA 2025\141.272.17.2025 odczynniki SYMBIOS\"/>
    </mc:Choice>
  </mc:AlternateContent>
  <xr:revisionPtr revIDLastSave="0" documentId="13_ncr:1_{D38DB0AB-2FDA-4757-A2C2-9987A4F6C8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OPZ SYMBIO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K85" i="1" l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L12" i="1" s="1"/>
  <c r="M12" i="1" s="1"/>
  <c r="J12" i="1"/>
  <c r="K11" i="1"/>
  <c r="L11" i="1" s="1"/>
  <c r="M11" i="1" s="1"/>
  <c r="J11" i="1"/>
  <c r="K10" i="1"/>
  <c r="L10" i="1" s="1"/>
  <c r="M10" i="1" s="1"/>
  <c r="J10" i="1"/>
  <c r="K9" i="1"/>
  <c r="L9" i="1" s="1"/>
  <c r="M9" i="1" s="1"/>
  <c r="J9" i="1"/>
  <c r="K8" i="1"/>
  <c r="L8" i="1" s="1"/>
  <c r="M8" i="1" s="1"/>
  <c r="J8" i="1"/>
  <c r="K7" i="1"/>
  <c r="L7" i="1" s="1"/>
  <c r="M7" i="1" s="1"/>
  <c r="J7" i="1"/>
  <c r="K6" i="1"/>
  <c r="L6" i="1" s="1"/>
  <c r="M6" i="1" s="1"/>
  <c r="J6" i="1"/>
  <c r="K5" i="1"/>
  <c r="J5" i="1"/>
  <c r="K86" i="1" l="1"/>
  <c r="L5" i="1"/>
  <c r="L14" i="1"/>
  <c r="M14" i="1" s="1"/>
  <c r="L16" i="1"/>
  <c r="M16" i="1" s="1"/>
  <c r="L18" i="1"/>
  <c r="M18" i="1" s="1"/>
  <c r="L20" i="1"/>
  <c r="M20" i="1" s="1"/>
  <c r="L22" i="1"/>
  <c r="M22" i="1" s="1"/>
  <c r="L24" i="1"/>
  <c r="M24" i="1" s="1"/>
  <c r="L26" i="1"/>
  <c r="M26" i="1" s="1"/>
  <c r="L28" i="1"/>
  <c r="M28" i="1" s="1"/>
  <c r="L30" i="1"/>
  <c r="M30" i="1" s="1"/>
  <c r="L32" i="1"/>
  <c r="M32" i="1" s="1"/>
  <c r="L34" i="1"/>
  <c r="M34" i="1" s="1"/>
  <c r="L36" i="1"/>
  <c r="M36" i="1" s="1"/>
  <c r="L38" i="1"/>
  <c r="M38" i="1" s="1"/>
  <c r="L40" i="1"/>
  <c r="M40" i="1" s="1"/>
  <c r="L42" i="1"/>
  <c r="M42" i="1" s="1"/>
  <c r="L44" i="1"/>
  <c r="M44" i="1" s="1"/>
  <c r="L46" i="1"/>
  <c r="M46" i="1" s="1"/>
  <c r="L48" i="1"/>
  <c r="M48" i="1" s="1"/>
  <c r="L50" i="1"/>
  <c r="M50" i="1" s="1"/>
  <c r="L52" i="1"/>
  <c r="M52" i="1" s="1"/>
  <c r="L54" i="1"/>
  <c r="M54" i="1" s="1"/>
  <c r="L56" i="1"/>
  <c r="M56" i="1" s="1"/>
  <c r="L58" i="1"/>
  <c r="M58" i="1" s="1"/>
  <c r="L60" i="1"/>
  <c r="M60" i="1" s="1"/>
  <c r="L62" i="1"/>
  <c r="M62" i="1" s="1"/>
  <c r="L64" i="1"/>
  <c r="M64" i="1" s="1"/>
  <c r="L66" i="1"/>
  <c r="M66" i="1" s="1"/>
  <c r="L68" i="1"/>
  <c r="M68" i="1" s="1"/>
  <c r="L70" i="1"/>
  <c r="M70" i="1" s="1"/>
  <c r="L13" i="1"/>
  <c r="M13" i="1" s="1"/>
  <c r="L15" i="1"/>
  <c r="M15" i="1" s="1"/>
  <c r="L17" i="1"/>
  <c r="M17" i="1" s="1"/>
  <c r="L19" i="1"/>
  <c r="M19" i="1" s="1"/>
  <c r="L21" i="1"/>
  <c r="M21" i="1" s="1"/>
  <c r="L23" i="1"/>
  <c r="M23" i="1" s="1"/>
  <c r="L25" i="1"/>
  <c r="M25" i="1" s="1"/>
  <c r="L27" i="1"/>
  <c r="M27" i="1" s="1"/>
  <c r="L29" i="1"/>
  <c r="M29" i="1" s="1"/>
  <c r="L31" i="1"/>
  <c r="M31" i="1" s="1"/>
  <c r="L33" i="1"/>
  <c r="M33" i="1" s="1"/>
  <c r="L35" i="1"/>
  <c r="M35" i="1" s="1"/>
  <c r="L37" i="1"/>
  <c r="M37" i="1" s="1"/>
  <c r="L39" i="1"/>
  <c r="M39" i="1" s="1"/>
  <c r="L41" i="1"/>
  <c r="M41" i="1" s="1"/>
  <c r="L43" i="1"/>
  <c r="M43" i="1" s="1"/>
  <c r="L45" i="1"/>
  <c r="M45" i="1" s="1"/>
  <c r="L47" i="1"/>
  <c r="M47" i="1" s="1"/>
  <c r="L49" i="1"/>
  <c r="M49" i="1" s="1"/>
  <c r="L51" i="1"/>
  <c r="M51" i="1" s="1"/>
  <c r="L53" i="1"/>
  <c r="M53" i="1" s="1"/>
  <c r="L55" i="1"/>
  <c r="M55" i="1" s="1"/>
  <c r="L57" i="1"/>
  <c r="M57" i="1" s="1"/>
  <c r="L59" i="1"/>
  <c r="M59" i="1" s="1"/>
  <c r="L61" i="1"/>
  <c r="M61" i="1" s="1"/>
  <c r="L63" i="1"/>
  <c r="M63" i="1" s="1"/>
  <c r="L65" i="1"/>
  <c r="M65" i="1" s="1"/>
  <c r="L67" i="1"/>
  <c r="M67" i="1" s="1"/>
  <c r="L69" i="1"/>
  <c r="M69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 l="1"/>
  <c r="M5" i="1"/>
  <c r="M86" i="1" s="1"/>
</calcChain>
</file>

<file path=xl/sharedStrings.xml><?xml version="1.0" encoding="utf-8"?>
<sst xmlns="http://schemas.openxmlformats.org/spreadsheetml/2006/main" count="197" uniqueCount="196">
  <si>
    <t>NAZWA PRODUKTU WZORCOWEGO</t>
  </si>
  <si>
    <t>NUMER KATALOGOWY PRODUKTU WZORCOWEGO</t>
  </si>
  <si>
    <t>ILOŚĆ</t>
  </si>
  <si>
    <r>
      <t xml:space="preserve">NAZWA OFEROWANEGO PRODUKTU 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</si>
  <si>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NUMER KATALOGOWY OFEROWANEGO PRODUKTU 
 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</si>
  <si>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PRODUCENT LUB MARKA OFEROWANEGO PRODUKTU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</si>
  <si>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JEDNOST-KOWA  CENA NETTO (zł) </t>
    </r>
    <r>
      <rPr>
        <b/>
        <sz val="9"/>
        <color rgb="FFFF0000"/>
        <rFont val="Calibri"/>
        <family val="2"/>
        <charset val="238"/>
        <scheme val="minor"/>
      </rPr>
      <t>WYPEŁNIA WYKONAWCA</t>
    </r>
  </si>
  <si>
    <r>
      <t xml:space="preserve">STAWKA VAT </t>
    </r>
    <r>
      <rPr>
        <b/>
        <sz val="9"/>
        <color rgb="FFFF0000"/>
        <rFont val="Calibri"/>
        <family val="2"/>
        <charset val="238"/>
        <scheme val="minor"/>
      </rPr>
      <t>WYPEŁNIA WYKONA-WCA (wpisać z użyciem znaku "%")</t>
    </r>
  </si>
  <si>
    <t xml:space="preserve">JEDNOST-KOWA  CENA BRUTTO (zł) </t>
  </si>
  <si>
    <t xml:space="preserve">WARTOŚĆ ŁĄCZNA NETTO (zł) </t>
  </si>
  <si>
    <t xml:space="preserve">KWOTA VAT (zł) </t>
  </si>
  <si>
    <t xml:space="preserve">WARTOŚĆ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</si>
  <si>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</si>
  <si>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</si>
  <si>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</si>
  <si>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</si>
  <si>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</si>
  <si>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</si>
  <si>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</si>
  <si>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</si>
  <si>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</si>
  <si>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j=cxg</t>
  </si>
  <si>
    <t>k=hxj</t>
  </si>
  <si>
    <t>l=j+k</t>
  </si>
  <si>
    <t>Całkowity koszt BRUTTO  przedmiotu zamówienia wraz ze wszystkimi kosztami związanymi z realizacją zamówienia (zł):</t>
  </si>
  <si>
    <t>słownie:……………………………………………………………………………..</t>
  </si>
  <si>
    <t>UWAGA! W celu ułatwienia sporządzenia kalkulacji ceny oferty Zamawiający zastosował formułę matematyczną, która wymaga jedynie wypełnienia kolumny "g" oraz "h".</t>
  </si>
  <si>
    <r>
      <t>U</t>
    </r>
    <r>
      <rPr>
        <b/>
        <sz val="10"/>
        <color rgb="FFFF0000"/>
        <rFont val="Calibri"/>
        <family val="2"/>
        <charset val="238"/>
        <scheme val="minor"/>
      </rPr>
      <t>WAGA! W przypadku zastosowania stawki VAT innej niż podstawowa (tj. 23%) Zamawiający wymaga aby Wykonawca dołączył do oferty stosowne wyjaśnienia, oświadczenia lub dokumenty uprawniające do zastosowania preferencyjnej stawki VAT</t>
    </r>
  </si>
  <si>
    <t>UWAGA! W przypadku złożenia oferty na produkty producenta odpowiadające nazwą i numerem katalagowym produktom wzorcowym wskazanym przez Zamawiajacego w kolumnie a i b Wykonawca może wypełnić kolumny d, e i f, albo może ich nie wypełniać, ale wtedy jest zobowiązany dołączyć stosowne oświadczenie, że wszystkie zaoferowane przez Wykonwcę produkty (odczynniki) są tożsame z produktami wzorcowymi według nazwy oraz numeru katalogowego. W przypadku zaoferowania produktu/ów równoważnego/ych Wykonawca jest zobowiązany do wypełnienie kolumny d, e i f.</t>
  </si>
  <si>
    <t>UWAGA! Zamawiający podał w kolumnach "a" i "b" nazwę produktu wzorcowego oraz jego numer katalogowy.</t>
  </si>
  <si>
    <t>LP</t>
  </si>
  <si>
    <t>Anti-BDNF antibody [EPR1292]</t>
  </si>
  <si>
    <t>AICAR (Acadesine/AICA riboside), AMPK activator</t>
  </si>
  <si>
    <t>Anti-alpha 1,2 Mannosidase IA/MAN1A1 antibody [EPR9957(B)]</t>
  </si>
  <si>
    <t>Anti-AMPK alpha 1 antibody [Y365]</t>
  </si>
  <si>
    <t>Anti-beta Actin antibody</t>
  </si>
  <si>
    <t>Anti-CD1c antibody [EPR23189-196]</t>
  </si>
  <si>
    <t>Anti-CD20 antibody [SP32]</t>
  </si>
  <si>
    <t>Anti-CD3 antibody [PS1]</t>
  </si>
  <si>
    <t>Anti-CD31 antibody [EPR17259]</t>
  </si>
  <si>
    <t>Anti-CD31 antibody [P2B1]</t>
  </si>
  <si>
    <t>Anti-CD42b antibody [SP219]</t>
  </si>
  <si>
    <t>Anti-CD44 antibody</t>
  </si>
  <si>
    <t>Anti-CD45 antibody [EP322Y]</t>
  </si>
  <si>
    <t>Anti-CD62P antibody [AK-6]</t>
  </si>
  <si>
    <t>Anti-CD68 antibody [KP1]</t>
  </si>
  <si>
    <t>Anti-CD9 antibody</t>
  </si>
  <si>
    <t>Anti-DCAMKL1 antibody</t>
  </si>
  <si>
    <t>Anti-E Cadherin antibody [EP700Y] - Intercellular Junction Marker</t>
  </si>
  <si>
    <t>Anti-eNOS antibody [M221]</t>
  </si>
  <si>
    <t>Anti-F4/80 antibody [CI:A3-1] - Macrophage Marker</t>
  </si>
  <si>
    <t>Anti-GAPDH antibody - Loading Control</t>
  </si>
  <si>
    <t>Anti-LAMP2 antibody [GL2A7]</t>
  </si>
  <si>
    <t>Anti-MAN1A2 antibody</t>
  </si>
  <si>
    <t>Anti-MMP2 antibody [EPR1184]</t>
  </si>
  <si>
    <t>Anti-MMP9 antibody [EP1254]</t>
  </si>
  <si>
    <t>Anti-NGF antibody - BSA and Azide free</t>
  </si>
  <si>
    <t>Anti-NMDAR2B antibody [S59]</t>
  </si>
  <si>
    <t>Anti-p53 antibody [DO-1] - ChIP Grade</t>
  </si>
  <si>
    <t>Anti-PAX8 antibody [EPR18715]</t>
  </si>
  <si>
    <t>Anti-PDGFR alpha antibody [EPR22059-270]</t>
  </si>
  <si>
    <t>Anti-SDHA antibody [2E3GC12FB2AE2]</t>
  </si>
  <si>
    <t>Anti-SI antibody</t>
  </si>
  <si>
    <t>Anti-SIGIRR antibody</t>
  </si>
  <si>
    <t>Anti-SLUG antibody</t>
  </si>
  <si>
    <t>Anti-Sodium Potassium ATPase antibody [EP1845Y] - Plasma Membrane Loading Control</t>
  </si>
  <si>
    <t>Anti-TGF beta 1 antibody [EPR21143]</t>
  </si>
  <si>
    <t>Anti-TOMM20 antibody [EPR15581-39] - Rat IgG2a (Chimeric)</t>
  </si>
  <si>
    <t>Anti-UCP1 antibody [EPR23004-34]</t>
  </si>
  <si>
    <t>Anti-Vimentin antibody [EPR3776] - Cytoskeleton Marker</t>
  </si>
  <si>
    <t>Anti-Von Willebrand Factor antibody</t>
  </si>
  <si>
    <t>ATP Assay Kit (Colorimetric/Fluorometric)</t>
  </si>
  <si>
    <t>Autophagy Assay Kit</t>
  </si>
  <si>
    <t>Collagenase Activity Assay Kit (Colorimetric)</t>
  </si>
  <si>
    <t>Complex I Enzyme Activity Microplate Assay Kit (Colorimetric)</t>
  </si>
  <si>
    <t>Complex IV Rodent Enzyme Activity Microplate Assay Kit</t>
  </si>
  <si>
    <t>Density Gradient Medium (Iodixanol)</t>
  </si>
  <si>
    <t>Donkey Anti-Rabbit IgG H&amp;L (Alexa Fluor® 555) preadsorbed</t>
  </si>
  <si>
    <t>Europium-Streptavidin</t>
  </si>
  <si>
    <t>Goat Anti-Mouse IgG H&amp;L (Alexa Fluor® 488)</t>
  </si>
  <si>
    <t>Goat Anti-Mouse IgG H&amp;L (Alexa Fluor® 568)</t>
  </si>
  <si>
    <t>Goat Anti-Mouse IgG H&amp;L (Alexa Fluor® 647)</t>
  </si>
  <si>
    <t>Goat Anti-Rabbit IgG H&amp;L (Alexa Fluor® 488)</t>
  </si>
  <si>
    <t>Goat Anti-Rabbit IgG H&amp;L (Alexa Fluor® 594)</t>
  </si>
  <si>
    <t>Goat Anti-Rabbit IgG H&amp;L (HRP)</t>
  </si>
  <si>
    <t>Gold Conjugation Kit (40nm, 20 OD)</t>
  </si>
  <si>
    <t>Human C1 inhibitor ELISA Kit</t>
  </si>
  <si>
    <t>Human CD62E ELISA Kit</t>
  </si>
  <si>
    <t>Human Dopamine beta Hydroxylase ELISA Kit</t>
  </si>
  <si>
    <t>Human Pentraxin 3 / PTX3 ELISA Kit</t>
  </si>
  <si>
    <t>Human Periostin ELISA Kit (OSF2)</t>
  </si>
  <si>
    <t>Human VCAM1 ELISA Kit</t>
  </si>
  <si>
    <t>Human Visfatin ELISA Kit</t>
  </si>
  <si>
    <t>Lipid Peroxidation (MDA) Assay Kit (Colorimetric/Fluorometric)</t>
  </si>
  <si>
    <t>Mouse and Rabbit Specific HRP/AEC Detection IHC Kit</t>
  </si>
  <si>
    <t>Normal Goat Serum</t>
  </si>
  <si>
    <t>NQO1 Activity Assay Kit</t>
  </si>
  <si>
    <t>ORAC Assay Kit</t>
  </si>
  <si>
    <t>Protein Carbonyl Content Assay Kit</t>
  </si>
  <si>
    <t>TMRE-Mitochondrial Membrane Potential Assay Kit</t>
  </si>
  <si>
    <t>Tween 20 (Polyoxyethelenesorbitan Monolaurate)</t>
  </si>
  <si>
    <t>Anti-PDGFR alpha Antibody</t>
  </si>
  <si>
    <t>Caspase-3 Assay Kit (Colorimetric)</t>
  </si>
  <si>
    <t>Urease Activity Assay Kit</t>
  </si>
  <si>
    <t>Broad Range Prestained Protein Marker</t>
  </si>
  <si>
    <t>Prestained Protein Marker (10-180 kDa)</t>
  </si>
  <si>
    <t>Ac-DEVD-AFC</t>
  </si>
  <si>
    <t>Ac-DEVD-AMC</t>
  </si>
  <si>
    <t>Ac-DEVD-CHO</t>
  </si>
  <si>
    <t>Cell Counting Kit-8 (CCK-8)</t>
  </si>
  <si>
    <t>Staurosporine</t>
  </si>
  <si>
    <t>ab108319-100</t>
  </si>
  <si>
    <t>ab120358-50</t>
  </si>
  <si>
    <t>ab140613-100</t>
  </si>
  <si>
    <t>ab32047-100</t>
  </si>
  <si>
    <t>ab8227-50</t>
  </si>
  <si>
    <t>ab246520-100</t>
  </si>
  <si>
    <t>ab64088-100</t>
  </si>
  <si>
    <t>ab699-250</t>
  </si>
  <si>
    <t>ab182981-100</t>
  </si>
  <si>
    <t>ab24590-100</t>
  </si>
  <si>
    <t>ab183345-100</t>
  </si>
  <si>
    <t>ab157107-100</t>
  </si>
  <si>
    <t>ab40763-100</t>
  </si>
  <si>
    <t>ab6632-100</t>
  </si>
  <si>
    <t>ab955-100</t>
  </si>
  <si>
    <t>ab223052-50</t>
  </si>
  <si>
    <t>ab31704-100</t>
  </si>
  <si>
    <t>ab40772-100</t>
  </si>
  <si>
    <t>ab76198-100</t>
  </si>
  <si>
    <t>ab6640-100</t>
  </si>
  <si>
    <t>ab9485-100</t>
  </si>
  <si>
    <t>ab13524-100</t>
  </si>
  <si>
    <t>ab272611-100</t>
  </si>
  <si>
    <t>ab92536-100</t>
  </si>
  <si>
    <t>ab76003-100</t>
  </si>
  <si>
    <t>ab6199-250</t>
  </si>
  <si>
    <t>ab93610-100</t>
  </si>
  <si>
    <t>ab1101-100</t>
  </si>
  <si>
    <t>ab191870-100</t>
  </si>
  <si>
    <t>ab203491-100</t>
  </si>
  <si>
    <t>ab14715-100</t>
  </si>
  <si>
    <t>ab224085-100</t>
  </si>
  <si>
    <t>ab233146-100</t>
  </si>
  <si>
    <t>ab27568-100</t>
  </si>
  <si>
    <t>ab76020-100</t>
  </si>
  <si>
    <t>ab215715-100</t>
  </si>
  <si>
    <t>ab289670-100</t>
  </si>
  <si>
    <t>ab234430-100</t>
  </si>
  <si>
    <t>ab92547-100</t>
  </si>
  <si>
    <t>ab6994-100</t>
  </si>
  <si>
    <t>ab83355-100</t>
  </si>
  <si>
    <t>ab139484-1</t>
  </si>
  <si>
    <t>ab196999-100</t>
  </si>
  <si>
    <t>ab109721-96</t>
  </si>
  <si>
    <t>ab109911-96</t>
  </si>
  <si>
    <t>ab286850-100</t>
  </si>
  <si>
    <t>ab150062-500</t>
  </si>
  <si>
    <t>ab270228-80</t>
  </si>
  <si>
    <t>ab150113-500</t>
  </si>
  <si>
    <t>ab175473-500</t>
  </si>
  <si>
    <t>ab150115-500</t>
  </si>
  <si>
    <t>ab150077-500</t>
  </si>
  <si>
    <t>ab150080-500</t>
  </si>
  <si>
    <t>ab6721-1</t>
  </si>
  <si>
    <t>ab97051-1</t>
  </si>
  <si>
    <t>ab154873-10</t>
  </si>
  <si>
    <t>ab224883-1</t>
  </si>
  <si>
    <t>ab303747-1</t>
  </si>
  <si>
    <t>ab277076-1</t>
  </si>
  <si>
    <t>ab214570-1</t>
  </si>
  <si>
    <t>ab213816-1</t>
  </si>
  <si>
    <t>ab223591-1</t>
  </si>
  <si>
    <t>ab264623-1</t>
  </si>
  <si>
    <t>ab118970-100</t>
  </si>
  <si>
    <t>ab93705-15</t>
  </si>
  <si>
    <t>ab7481-50</t>
  </si>
  <si>
    <t>ab184867-1</t>
  </si>
  <si>
    <t>ab233473-192</t>
  </si>
  <si>
    <t>ab126287-100</t>
  </si>
  <si>
    <t>ab113852-200</t>
  </si>
  <si>
    <t>ab128987-125</t>
  </si>
  <si>
    <t>A94956-100</t>
  </si>
  <si>
    <t>A319626-100</t>
  </si>
  <si>
    <t>A319753-96</t>
  </si>
  <si>
    <t>PL00002-500UL</t>
  </si>
  <si>
    <t>PL00001-100UL</t>
  </si>
  <si>
    <t>TP1326-5 mg</t>
  </si>
  <si>
    <t>T18909-5 mg</t>
  </si>
  <si>
    <t>TQ0146-2 mg</t>
  </si>
  <si>
    <t>C0005-10 mL (1000 tests)</t>
  </si>
  <si>
    <t>T6680-1 mL</t>
  </si>
  <si>
    <t>Ewentualne omyłki rachunkowe Zamawiający poprawi wychodząc od cen jednostkowych netto pozycji od 1 do 81 (zgodnie z kolumną "g" powyzszej tabeli)</t>
  </si>
  <si>
    <r>
      <t xml:space="preserve">Postępowanie nr: 141.272.17.2025                                                                                                                                                                                                                                                               Załącznik A do SWZ (Załącznik nr 1 do Umowy)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</si>
  <si>
    <r>
      <t xml:space="preserve">Wykonawca  przyjmuje do wiadomości, że umowa </t>
    </r>
    <r>
      <rPr>
        <b/>
        <u/>
        <sz val="11"/>
        <color rgb="FFFF0000"/>
        <rFont val="Calibri"/>
        <family val="2"/>
        <charset val="238"/>
        <scheme val="minor"/>
      </rPr>
      <t>nie dotyczy</t>
    </r>
    <r>
      <rPr>
        <b/>
        <sz val="11"/>
        <color rgb="FFFF0000"/>
        <rFont val="Calibri"/>
        <family val="2"/>
        <charset val="238"/>
        <scheme val="minor"/>
      </rPr>
      <t xml:space="preserve"> asortymentu wykraczającego poza przedmiot zamówienia określony w SWZ, tj. produktów nie będących odczynnikami,
a wyszczególnione w katalogu produktów, gdyż przedmiot zamówienia obejmuje wyłącznie odczynniki.</t>
    </r>
  </si>
  <si>
    <r>
      <rPr>
        <b/>
        <sz val="10"/>
        <color theme="1"/>
        <rFont val="Calibri"/>
        <family val="2"/>
        <charset val="238"/>
        <scheme val="minor"/>
      </rPr>
      <t>oferowany RABAT (upust) w %,</t>
    </r>
    <r>
      <rPr>
        <sz val="10"/>
        <color theme="1"/>
        <rFont val="Calibri"/>
        <family val="2"/>
        <charset val="238"/>
        <scheme val="minor"/>
      </rPr>
      <t xml:space="preserve">
który będzie miał zastosowanie do cen odczynników objętych przedmiotem zamówienia
</t>
    </r>
    <r>
      <rPr>
        <b/>
        <sz val="11"/>
        <color rgb="FFFF0000"/>
        <rFont val="Calibri"/>
        <family val="2"/>
        <charset val="238"/>
        <scheme val="minor"/>
      </rPr>
      <t>WYPEŁNIA WYKONAWCA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</si>
</sst>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 wrapText="1"/>
    </xf>
    <xf numFmtId="9" fontId="6" fillId="2" borderId="4" xfId="1" applyNumberFormat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9" fillId="0" borderId="0" xfId="0" applyFont="1"/>
    <xf numFmtId="164" fontId="14" fillId="0" borderId="0" xfId="0" applyNumberFormat="1" applyFont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64" fontId="1" fillId="0" borderId="17" xfId="0" applyNumberFormat="1" applyFont="1" applyBorder="1"/>
    <xf numFmtId="0" fontId="4" fillId="2" borderId="4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9" fontId="4" fillId="0" borderId="16" xfId="1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/>
    </xf>
    <xf numFmtId="4" fontId="6" fillId="2" borderId="1" xfId="1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right" vertical="center" wrapText="1"/>
    </xf>
    <xf numFmtId="9" fontId="4" fillId="0" borderId="20" xfId="1" applyNumberFormat="1" applyFont="1" applyBorder="1" applyAlignment="1">
      <alignment vertical="center" wrapText="1"/>
    </xf>
    <xf numFmtId="164" fontId="4" fillId="0" borderId="2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right" vertical="center"/>
    </xf>
    <xf numFmtId="164" fontId="4" fillId="0" borderId="2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0" xfId="0"/>
    <xf numFmtId="0" fontId="13" fillId="0" borderId="0" xfId="0" applyFont="1" applyAlignment="1">
      <alignment horizontal="left"/>
    </xf>
    <xf numFmtId="0" fontId="24" fillId="4" borderId="0" xfId="0" applyFont="1" applyFill="1" applyAlignment="1">
      <alignment horizontal="left" wrapText="1"/>
    </xf>
    <xf numFmtId="0" fontId="24" fillId="4" borderId="0" xfId="0" applyFont="1" applyFill="1" applyAlignment="1">
      <alignment wrapText="1"/>
    </xf>
    <xf numFmtId="0" fontId="14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9" fillId="2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</cellXfs>
  <cellStyles count="2">
    <cellStyle name="Normalny" xfId="0" builtinId="0"/>
    <cellStyle name="Normalny 2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"/>
  <sheetViews>
    <sheetView tabSelected="1" workbookViewId="0">
      <selection activeCell="H88" sqref="H88"/>
    </sheetView>
  </sheetViews>
  <sheetFormatPr defaultRowHeight="15" x14ac:dyDescent="0.25"/>
  <cols>
    <col min="1" max="1" width="4" bestFit="1" customWidth="1"/>
    <col min="2" max="2" width="48.28515625" customWidth="1"/>
    <col min="3" max="3" width="16.85546875" bestFit="1" customWidth="1"/>
    <col min="4" max="4" width="6.42578125" customWidth="1"/>
    <col min="5" max="5" width="12.85546875" customWidth="1"/>
    <col min="6" max="7" width="12.7109375" customWidth="1"/>
    <col min="8" max="8" width="12" customWidth="1"/>
    <col min="9" max="9" width="10.5703125" customWidth="1"/>
    <col min="10" max="10" width="10.7109375" bestFit="1" customWidth="1"/>
    <col min="11" max="11" width="11.7109375" customWidth="1"/>
    <col min="13" max="13" width="12.140625" customWidth="1"/>
  </cols>
  <sheetData>
    <row r="1" spans="1:13" ht="44.25" customHeight="1" x14ac:dyDescent="0.25">
      <c r="A1" s="86" t="s">
        <v>193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5.75" thickBot="1" x14ac:dyDescent="0.3">
      <c r="C2" s="1"/>
    </row>
    <row r="3" spans="1:13" ht="99.75" customHeight="1" thickBot="1" x14ac:dyDescent="0.3">
      <c r="A3" s="2" t="s">
        <v>30</v>
      </c>
      <c r="B3" s="3" t="s">
        <v>0</v>
      </c>
      <c r="C3" s="4" t="s">
        <v>1</v>
      </c>
      <c r="D3" s="3" t="s">
        <v>2</v>
      </c>
      <c r="E3" s="5" t="s">
        <v>3</v>
      </c>
      <c r="F3" s="5" t="s">
        <v>4</v>
      </c>
      <c r="G3" s="57" t="s">
        <v>5</v>
      </c>
      <c r="H3" s="58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8" t="s">
        <v>11</v>
      </c>
    </row>
    <row r="4" spans="1:13" ht="15.75" thickBot="1" x14ac:dyDescent="0.3">
      <c r="A4" s="9"/>
      <c r="B4" s="10" t="s">
        <v>12</v>
      </c>
      <c r="C4" s="5" t="s">
        <v>13</v>
      </c>
      <c r="D4" s="5" t="s">
        <v>14</v>
      </c>
      <c r="E4" s="11" t="s">
        <v>15</v>
      </c>
      <c r="F4" s="11" t="s">
        <v>16</v>
      </c>
      <c r="G4" s="12" t="s">
        <v>17</v>
      </c>
      <c r="H4" s="61" t="s">
        <v>18</v>
      </c>
      <c r="I4" s="11" t="s">
        <v>19</v>
      </c>
      <c r="J4" s="13" t="s">
        <v>20</v>
      </c>
      <c r="K4" s="14" t="s">
        <v>21</v>
      </c>
      <c r="L4" s="14" t="s">
        <v>22</v>
      </c>
      <c r="M4" s="8" t="s">
        <v>23</v>
      </c>
    </row>
    <row r="5" spans="1:13" x14ac:dyDescent="0.25">
      <c r="A5" s="62">
        <v>1</v>
      </c>
      <c r="B5" s="63" t="s">
        <v>31</v>
      </c>
      <c r="C5" s="64" t="s">
        <v>111</v>
      </c>
      <c r="D5" s="64">
        <v>1</v>
      </c>
      <c r="E5" s="65"/>
      <c r="F5" s="65"/>
      <c r="G5" s="66"/>
      <c r="H5" s="67"/>
      <c r="I5" s="68"/>
      <c r="J5" s="69">
        <f>ROUND(H5*I5+H5,2)</f>
        <v>0</v>
      </c>
      <c r="K5" s="69">
        <f>ROUND(D5*H5,2)</f>
        <v>0</v>
      </c>
      <c r="L5" s="70">
        <f t="shared" ref="L5:L69" si="0">ROUND(K5*I5,2)</f>
        <v>0</v>
      </c>
      <c r="M5" s="71">
        <f>ROUND(K5+L5,2)</f>
        <v>0</v>
      </c>
    </row>
    <row r="6" spans="1:13" x14ac:dyDescent="0.25">
      <c r="A6" s="15">
        <v>2</v>
      </c>
      <c r="B6" s="22" t="s">
        <v>32</v>
      </c>
      <c r="C6" s="16" t="s">
        <v>112</v>
      </c>
      <c r="D6" s="17">
        <v>1</v>
      </c>
      <c r="E6" s="18"/>
      <c r="F6" s="18"/>
      <c r="G6" s="30"/>
      <c r="H6" s="32"/>
      <c r="I6" s="24"/>
      <c r="J6" s="19">
        <f t="shared" ref="J6:J69" si="1">ROUND(H6*I6+H6,2)</f>
        <v>0</v>
      </c>
      <c r="K6" s="19">
        <f t="shared" ref="K6:K69" si="2">ROUND(D6*H6,2)</f>
        <v>0</v>
      </c>
      <c r="L6" s="20">
        <f t="shared" si="0"/>
        <v>0</v>
      </c>
      <c r="M6" s="21">
        <f t="shared" ref="M6:M69" si="3">ROUND(K6+L6,2)</f>
        <v>0</v>
      </c>
    </row>
    <row r="7" spans="1:13" ht="30" x14ac:dyDescent="0.25">
      <c r="A7" s="15">
        <v>3</v>
      </c>
      <c r="B7" s="22" t="s">
        <v>33</v>
      </c>
      <c r="C7" s="16" t="s">
        <v>113</v>
      </c>
      <c r="D7" s="16">
        <v>1</v>
      </c>
      <c r="E7" s="18"/>
      <c r="F7" s="18"/>
      <c r="G7" s="30"/>
      <c r="H7" s="33"/>
      <c r="I7" s="24"/>
      <c r="J7" s="19">
        <f t="shared" si="1"/>
        <v>0</v>
      </c>
      <c r="K7" s="19">
        <f t="shared" si="2"/>
        <v>0</v>
      </c>
      <c r="L7" s="20">
        <f t="shared" si="0"/>
        <v>0</v>
      </c>
      <c r="M7" s="21">
        <f t="shared" si="3"/>
        <v>0</v>
      </c>
    </row>
    <row r="8" spans="1:13" x14ac:dyDescent="0.25">
      <c r="A8" s="60">
        <v>4</v>
      </c>
      <c r="B8" s="22" t="s">
        <v>34</v>
      </c>
      <c r="C8" s="16" t="s">
        <v>114</v>
      </c>
      <c r="D8" s="17">
        <v>1</v>
      </c>
      <c r="E8" s="18"/>
      <c r="F8" s="18"/>
      <c r="G8" s="30"/>
      <c r="H8" s="33"/>
      <c r="I8" s="24"/>
      <c r="J8" s="19">
        <f t="shared" si="1"/>
        <v>0</v>
      </c>
      <c r="K8" s="19">
        <f t="shared" si="2"/>
        <v>0</v>
      </c>
      <c r="L8" s="20">
        <f t="shared" si="0"/>
        <v>0</v>
      </c>
      <c r="M8" s="21">
        <f t="shared" si="3"/>
        <v>0</v>
      </c>
    </row>
    <row r="9" spans="1:13" x14ac:dyDescent="0.25">
      <c r="A9" s="15">
        <v>5</v>
      </c>
      <c r="B9" s="22" t="s">
        <v>35</v>
      </c>
      <c r="C9" s="16" t="s">
        <v>115</v>
      </c>
      <c r="D9" s="17">
        <v>1</v>
      </c>
      <c r="E9" s="18"/>
      <c r="F9" s="18"/>
      <c r="G9" s="30"/>
      <c r="H9" s="33"/>
      <c r="I9" s="24"/>
      <c r="J9" s="19">
        <f t="shared" si="1"/>
        <v>0</v>
      </c>
      <c r="K9" s="19">
        <f t="shared" si="2"/>
        <v>0</v>
      </c>
      <c r="L9" s="20">
        <f t="shared" si="0"/>
        <v>0</v>
      </c>
      <c r="M9" s="21">
        <f t="shared" si="3"/>
        <v>0</v>
      </c>
    </row>
    <row r="10" spans="1:13" x14ac:dyDescent="0.25">
      <c r="A10" s="15">
        <v>6</v>
      </c>
      <c r="B10" s="22" t="s">
        <v>36</v>
      </c>
      <c r="C10" s="16" t="s">
        <v>116</v>
      </c>
      <c r="D10" s="17">
        <v>1</v>
      </c>
      <c r="E10" s="18"/>
      <c r="F10" s="18"/>
      <c r="G10" s="30"/>
      <c r="H10" s="33"/>
      <c r="I10" s="24"/>
      <c r="J10" s="19">
        <f t="shared" si="1"/>
        <v>0</v>
      </c>
      <c r="K10" s="19">
        <f t="shared" si="2"/>
        <v>0</v>
      </c>
      <c r="L10" s="20">
        <f t="shared" si="0"/>
        <v>0</v>
      </c>
      <c r="M10" s="21">
        <f t="shared" si="3"/>
        <v>0</v>
      </c>
    </row>
    <row r="11" spans="1:13" x14ac:dyDescent="0.25">
      <c r="A11" s="60">
        <v>7</v>
      </c>
      <c r="B11" s="22" t="s">
        <v>37</v>
      </c>
      <c r="C11" s="16" t="s">
        <v>117</v>
      </c>
      <c r="D11" s="17">
        <v>1</v>
      </c>
      <c r="E11" s="18"/>
      <c r="F11" s="18"/>
      <c r="G11" s="30"/>
      <c r="H11" s="33"/>
      <c r="I11" s="24"/>
      <c r="J11" s="19">
        <f t="shared" si="1"/>
        <v>0</v>
      </c>
      <c r="K11" s="19">
        <f t="shared" si="2"/>
        <v>0</v>
      </c>
      <c r="L11" s="20">
        <f t="shared" si="0"/>
        <v>0</v>
      </c>
      <c r="M11" s="21">
        <f t="shared" si="3"/>
        <v>0</v>
      </c>
    </row>
    <row r="12" spans="1:13" x14ac:dyDescent="0.25">
      <c r="A12" s="15">
        <v>8</v>
      </c>
      <c r="B12" s="22" t="s">
        <v>38</v>
      </c>
      <c r="C12" s="16" t="s">
        <v>118</v>
      </c>
      <c r="D12" s="16">
        <v>1</v>
      </c>
      <c r="E12" s="18"/>
      <c r="F12" s="18"/>
      <c r="G12" s="30"/>
      <c r="H12" s="33"/>
      <c r="I12" s="24"/>
      <c r="J12" s="19">
        <f t="shared" si="1"/>
        <v>0</v>
      </c>
      <c r="K12" s="19">
        <f t="shared" si="2"/>
        <v>0</v>
      </c>
      <c r="L12" s="20">
        <f t="shared" si="0"/>
        <v>0</v>
      </c>
      <c r="M12" s="21">
        <f t="shared" si="3"/>
        <v>0</v>
      </c>
    </row>
    <row r="13" spans="1:13" x14ac:dyDescent="0.25">
      <c r="A13" s="15">
        <v>9</v>
      </c>
      <c r="B13" s="22" t="s">
        <v>39</v>
      </c>
      <c r="C13" s="16" t="s">
        <v>119</v>
      </c>
      <c r="D13" s="16">
        <v>1</v>
      </c>
      <c r="E13" s="23"/>
      <c r="F13" s="23"/>
      <c r="G13" s="31"/>
      <c r="H13" s="33"/>
      <c r="I13" s="24"/>
      <c r="J13" s="25">
        <f t="shared" si="1"/>
        <v>0</v>
      </c>
      <c r="K13" s="25">
        <f t="shared" si="2"/>
        <v>0</v>
      </c>
      <c r="L13" s="26">
        <f t="shared" si="0"/>
        <v>0</v>
      </c>
      <c r="M13" s="28">
        <f t="shared" si="3"/>
        <v>0</v>
      </c>
    </row>
    <row r="14" spans="1:13" x14ac:dyDescent="0.25">
      <c r="A14" s="60">
        <v>10</v>
      </c>
      <c r="B14" s="22" t="s">
        <v>40</v>
      </c>
      <c r="C14" s="16" t="s">
        <v>120</v>
      </c>
      <c r="D14" s="16">
        <v>1</v>
      </c>
      <c r="E14" s="23"/>
      <c r="F14" s="23"/>
      <c r="G14" s="31"/>
      <c r="H14" s="33"/>
      <c r="I14" s="24"/>
      <c r="J14" s="25">
        <f t="shared" si="1"/>
        <v>0</v>
      </c>
      <c r="K14" s="25">
        <f t="shared" si="2"/>
        <v>0</v>
      </c>
      <c r="L14" s="26">
        <f t="shared" si="0"/>
        <v>0</v>
      </c>
      <c r="M14" s="28">
        <f t="shared" si="3"/>
        <v>0</v>
      </c>
    </row>
    <row r="15" spans="1:13" x14ac:dyDescent="0.25">
      <c r="A15" s="15">
        <v>11</v>
      </c>
      <c r="B15" s="22" t="s">
        <v>41</v>
      </c>
      <c r="C15" s="16" t="s">
        <v>121</v>
      </c>
      <c r="D15" s="17">
        <v>1</v>
      </c>
      <c r="E15" s="23"/>
      <c r="F15" s="23"/>
      <c r="G15" s="31"/>
      <c r="H15" s="33"/>
      <c r="I15" s="24"/>
      <c r="J15" s="25">
        <f t="shared" si="1"/>
        <v>0</v>
      </c>
      <c r="K15" s="25">
        <f t="shared" si="2"/>
        <v>0</v>
      </c>
      <c r="L15" s="26">
        <f t="shared" si="0"/>
        <v>0</v>
      </c>
      <c r="M15" s="28">
        <f t="shared" si="3"/>
        <v>0</v>
      </c>
    </row>
    <row r="16" spans="1:13" x14ac:dyDescent="0.25">
      <c r="A16" s="15">
        <v>12</v>
      </c>
      <c r="B16" s="22" t="s">
        <v>42</v>
      </c>
      <c r="C16" s="16" t="s">
        <v>122</v>
      </c>
      <c r="D16" s="17">
        <v>1</v>
      </c>
      <c r="E16" s="23"/>
      <c r="F16" s="23"/>
      <c r="G16" s="31"/>
      <c r="H16" s="33"/>
      <c r="I16" s="24"/>
      <c r="J16" s="25">
        <f t="shared" si="1"/>
        <v>0</v>
      </c>
      <c r="K16" s="25">
        <f t="shared" si="2"/>
        <v>0</v>
      </c>
      <c r="L16" s="26">
        <f t="shared" si="0"/>
        <v>0</v>
      </c>
      <c r="M16" s="28">
        <f t="shared" si="3"/>
        <v>0</v>
      </c>
    </row>
    <row r="17" spans="1:13" x14ac:dyDescent="0.25">
      <c r="A17" s="60">
        <v>13</v>
      </c>
      <c r="B17" s="22" t="s">
        <v>43</v>
      </c>
      <c r="C17" s="16" t="s">
        <v>123</v>
      </c>
      <c r="D17" s="17">
        <v>1</v>
      </c>
      <c r="E17" s="23"/>
      <c r="F17" s="23"/>
      <c r="G17" s="31"/>
      <c r="H17" s="33"/>
      <c r="I17" s="24"/>
      <c r="J17" s="25">
        <f t="shared" si="1"/>
        <v>0</v>
      </c>
      <c r="K17" s="25">
        <f t="shared" si="2"/>
        <v>0</v>
      </c>
      <c r="L17" s="26">
        <f t="shared" si="0"/>
        <v>0</v>
      </c>
      <c r="M17" s="28">
        <f t="shared" si="3"/>
        <v>0</v>
      </c>
    </row>
    <row r="18" spans="1:13" x14ac:dyDescent="0.25">
      <c r="A18" s="15">
        <v>14</v>
      </c>
      <c r="B18" s="22" t="s">
        <v>44</v>
      </c>
      <c r="C18" s="16" t="s">
        <v>124</v>
      </c>
      <c r="D18" s="17">
        <v>1</v>
      </c>
      <c r="E18" s="23"/>
      <c r="F18" s="23"/>
      <c r="G18" s="31"/>
      <c r="H18" s="33"/>
      <c r="I18" s="24"/>
      <c r="J18" s="25">
        <f t="shared" si="1"/>
        <v>0</v>
      </c>
      <c r="K18" s="25">
        <f t="shared" si="2"/>
        <v>0</v>
      </c>
      <c r="L18" s="26">
        <f t="shared" si="0"/>
        <v>0</v>
      </c>
      <c r="M18" s="28">
        <f t="shared" si="3"/>
        <v>0</v>
      </c>
    </row>
    <row r="19" spans="1:13" x14ac:dyDescent="0.25">
      <c r="A19" s="15">
        <v>15</v>
      </c>
      <c r="B19" s="22" t="s">
        <v>45</v>
      </c>
      <c r="C19" s="16" t="s">
        <v>125</v>
      </c>
      <c r="D19" s="16">
        <v>1</v>
      </c>
      <c r="E19" s="23"/>
      <c r="F19" s="23"/>
      <c r="G19" s="31"/>
      <c r="H19" s="33"/>
      <c r="I19" s="24"/>
      <c r="J19" s="25">
        <f t="shared" si="1"/>
        <v>0</v>
      </c>
      <c r="K19" s="25">
        <f t="shared" si="2"/>
        <v>0</v>
      </c>
      <c r="L19" s="26">
        <f t="shared" si="0"/>
        <v>0</v>
      </c>
      <c r="M19" s="28">
        <f t="shared" si="3"/>
        <v>0</v>
      </c>
    </row>
    <row r="20" spans="1:13" x14ac:dyDescent="0.25">
      <c r="A20" s="60">
        <v>16</v>
      </c>
      <c r="B20" s="22" t="s">
        <v>46</v>
      </c>
      <c r="C20" s="16" t="s">
        <v>126</v>
      </c>
      <c r="D20" s="17">
        <v>1</v>
      </c>
      <c r="E20" s="23"/>
      <c r="F20" s="23"/>
      <c r="G20" s="31"/>
      <c r="H20" s="33"/>
      <c r="I20" s="24"/>
      <c r="J20" s="25">
        <f t="shared" si="1"/>
        <v>0</v>
      </c>
      <c r="K20" s="25">
        <f t="shared" si="2"/>
        <v>0</v>
      </c>
      <c r="L20" s="26">
        <f t="shared" si="0"/>
        <v>0</v>
      </c>
      <c r="M20" s="28">
        <f t="shared" si="3"/>
        <v>0</v>
      </c>
    </row>
    <row r="21" spans="1:13" x14ac:dyDescent="0.25">
      <c r="A21" s="15">
        <v>17</v>
      </c>
      <c r="B21" s="22" t="s">
        <v>47</v>
      </c>
      <c r="C21" s="16" t="s">
        <v>127</v>
      </c>
      <c r="D21" s="16">
        <v>1</v>
      </c>
      <c r="E21" s="23"/>
      <c r="F21" s="23"/>
      <c r="G21" s="31"/>
      <c r="H21" s="33"/>
      <c r="I21" s="24"/>
      <c r="J21" s="25">
        <f t="shared" si="1"/>
        <v>0</v>
      </c>
      <c r="K21" s="25">
        <f t="shared" si="2"/>
        <v>0</v>
      </c>
      <c r="L21" s="26">
        <f t="shared" si="0"/>
        <v>0</v>
      </c>
      <c r="M21" s="28">
        <f t="shared" si="3"/>
        <v>0</v>
      </c>
    </row>
    <row r="22" spans="1:13" ht="30" x14ac:dyDescent="0.25">
      <c r="A22" s="15">
        <v>18</v>
      </c>
      <c r="B22" s="22" t="s">
        <v>48</v>
      </c>
      <c r="C22" s="16" t="s">
        <v>128</v>
      </c>
      <c r="D22" s="16">
        <v>1</v>
      </c>
      <c r="E22" s="23"/>
      <c r="F22" s="23"/>
      <c r="G22" s="31"/>
      <c r="H22" s="33"/>
      <c r="I22" s="24"/>
      <c r="J22" s="25">
        <f t="shared" si="1"/>
        <v>0</v>
      </c>
      <c r="K22" s="25">
        <f t="shared" si="2"/>
        <v>0</v>
      </c>
      <c r="L22" s="26">
        <f t="shared" si="0"/>
        <v>0</v>
      </c>
      <c r="M22" s="28">
        <f t="shared" si="3"/>
        <v>0</v>
      </c>
    </row>
    <row r="23" spans="1:13" x14ac:dyDescent="0.25">
      <c r="A23" s="60">
        <v>19</v>
      </c>
      <c r="B23" s="22" t="s">
        <v>49</v>
      </c>
      <c r="C23" s="16" t="s">
        <v>129</v>
      </c>
      <c r="D23" s="16">
        <v>1</v>
      </c>
      <c r="E23" s="23"/>
      <c r="F23" s="23"/>
      <c r="G23" s="31"/>
      <c r="H23" s="33"/>
      <c r="I23" s="24"/>
      <c r="J23" s="25">
        <f t="shared" si="1"/>
        <v>0</v>
      </c>
      <c r="K23" s="25">
        <f t="shared" si="2"/>
        <v>0</v>
      </c>
      <c r="L23" s="26">
        <f t="shared" si="0"/>
        <v>0</v>
      </c>
      <c r="M23" s="28">
        <f t="shared" si="3"/>
        <v>0</v>
      </c>
    </row>
    <row r="24" spans="1:13" x14ac:dyDescent="0.25">
      <c r="A24" s="15">
        <v>20</v>
      </c>
      <c r="B24" s="22" t="s">
        <v>50</v>
      </c>
      <c r="C24" s="16" t="s">
        <v>130</v>
      </c>
      <c r="D24" s="17">
        <v>1</v>
      </c>
      <c r="E24" s="23"/>
      <c r="F24" s="23"/>
      <c r="G24" s="31"/>
      <c r="H24" s="33"/>
      <c r="I24" s="24"/>
      <c r="J24" s="25">
        <f t="shared" si="1"/>
        <v>0</v>
      </c>
      <c r="K24" s="25">
        <f t="shared" si="2"/>
        <v>0</v>
      </c>
      <c r="L24" s="26">
        <f t="shared" si="0"/>
        <v>0</v>
      </c>
      <c r="M24" s="28">
        <f t="shared" si="3"/>
        <v>0</v>
      </c>
    </row>
    <row r="25" spans="1:13" x14ac:dyDescent="0.25">
      <c r="A25" s="15">
        <v>21</v>
      </c>
      <c r="B25" s="22" t="s">
        <v>51</v>
      </c>
      <c r="C25" s="16" t="s">
        <v>131</v>
      </c>
      <c r="D25" s="16">
        <v>1</v>
      </c>
      <c r="E25" s="23"/>
      <c r="F25" s="23"/>
      <c r="G25" s="31"/>
      <c r="H25" s="33"/>
      <c r="I25" s="24"/>
      <c r="J25" s="25">
        <f t="shared" si="1"/>
        <v>0</v>
      </c>
      <c r="K25" s="25">
        <f t="shared" si="2"/>
        <v>0</v>
      </c>
      <c r="L25" s="26">
        <f t="shared" si="0"/>
        <v>0</v>
      </c>
      <c r="M25" s="28">
        <f t="shared" si="3"/>
        <v>0</v>
      </c>
    </row>
    <row r="26" spans="1:13" x14ac:dyDescent="0.25">
      <c r="A26" s="60">
        <v>22</v>
      </c>
      <c r="B26" s="22" t="s">
        <v>52</v>
      </c>
      <c r="C26" s="16" t="s">
        <v>132</v>
      </c>
      <c r="D26" s="17">
        <v>1</v>
      </c>
      <c r="E26" s="23"/>
      <c r="F26" s="23"/>
      <c r="G26" s="31"/>
      <c r="H26" s="33"/>
      <c r="I26" s="24"/>
      <c r="J26" s="25">
        <f t="shared" si="1"/>
        <v>0</v>
      </c>
      <c r="K26" s="25">
        <f t="shared" si="2"/>
        <v>0</v>
      </c>
      <c r="L26" s="26">
        <f t="shared" si="0"/>
        <v>0</v>
      </c>
      <c r="M26" s="28">
        <f t="shared" si="3"/>
        <v>0</v>
      </c>
    </row>
    <row r="27" spans="1:13" x14ac:dyDescent="0.25">
      <c r="A27" s="15">
        <v>23</v>
      </c>
      <c r="B27" s="22" t="s">
        <v>53</v>
      </c>
      <c r="C27" s="16" t="s">
        <v>133</v>
      </c>
      <c r="D27" s="17">
        <v>1</v>
      </c>
      <c r="E27" s="23"/>
      <c r="F27" s="23"/>
      <c r="G27" s="31"/>
      <c r="H27" s="33"/>
      <c r="I27" s="24"/>
      <c r="J27" s="25">
        <f t="shared" si="1"/>
        <v>0</v>
      </c>
      <c r="K27" s="25">
        <f t="shared" si="2"/>
        <v>0</v>
      </c>
      <c r="L27" s="26">
        <f t="shared" si="0"/>
        <v>0</v>
      </c>
      <c r="M27" s="28">
        <f t="shared" si="3"/>
        <v>0</v>
      </c>
    </row>
    <row r="28" spans="1:13" x14ac:dyDescent="0.25">
      <c r="A28" s="15">
        <v>24</v>
      </c>
      <c r="B28" s="22" t="s">
        <v>54</v>
      </c>
      <c r="C28" s="16" t="s">
        <v>134</v>
      </c>
      <c r="D28" s="16">
        <v>1</v>
      </c>
      <c r="E28" s="23"/>
      <c r="F28" s="23"/>
      <c r="G28" s="31"/>
      <c r="H28" s="33"/>
      <c r="I28" s="24"/>
      <c r="J28" s="25">
        <f t="shared" si="1"/>
        <v>0</v>
      </c>
      <c r="K28" s="25">
        <f t="shared" si="2"/>
        <v>0</v>
      </c>
      <c r="L28" s="26">
        <f t="shared" si="0"/>
        <v>0</v>
      </c>
      <c r="M28" s="28">
        <f t="shared" si="3"/>
        <v>0</v>
      </c>
    </row>
    <row r="29" spans="1:13" x14ac:dyDescent="0.25">
      <c r="A29" s="60">
        <v>25</v>
      </c>
      <c r="B29" s="22" t="s">
        <v>55</v>
      </c>
      <c r="C29" s="16" t="s">
        <v>135</v>
      </c>
      <c r="D29" s="17">
        <v>1</v>
      </c>
      <c r="E29" s="23"/>
      <c r="F29" s="23"/>
      <c r="G29" s="31"/>
      <c r="H29" s="33"/>
      <c r="I29" s="24"/>
      <c r="J29" s="25">
        <f t="shared" si="1"/>
        <v>0</v>
      </c>
      <c r="K29" s="25">
        <f t="shared" si="2"/>
        <v>0</v>
      </c>
      <c r="L29" s="26">
        <f t="shared" si="0"/>
        <v>0</v>
      </c>
      <c r="M29" s="28">
        <f t="shared" si="3"/>
        <v>0</v>
      </c>
    </row>
    <row r="30" spans="1:13" x14ac:dyDescent="0.25">
      <c r="A30" s="15">
        <v>26</v>
      </c>
      <c r="B30" s="22" t="s">
        <v>56</v>
      </c>
      <c r="C30" s="16" t="s">
        <v>136</v>
      </c>
      <c r="D30" s="16">
        <v>1</v>
      </c>
      <c r="E30" s="23"/>
      <c r="F30" s="23"/>
      <c r="G30" s="31"/>
      <c r="H30" s="33"/>
      <c r="I30" s="24"/>
      <c r="J30" s="25">
        <f t="shared" si="1"/>
        <v>0</v>
      </c>
      <c r="K30" s="25">
        <f t="shared" si="2"/>
        <v>0</v>
      </c>
      <c r="L30" s="26">
        <f t="shared" si="0"/>
        <v>0</v>
      </c>
      <c r="M30" s="28">
        <f t="shared" si="3"/>
        <v>0</v>
      </c>
    </row>
    <row r="31" spans="1:13" x14ac:dyDescent="0.25">
      <c r="A31" s="15">
        <v>27</v>
      </c>
      <c r="B31" s="22" t="s">
        <v>57</v>
      </c>
      <c r="C31" s="16" t="s">
        <v>137</v>
      </c>
      <c r="D31" s="17">
        <v>1</v>
      </c>
      <c r="E31" s="23"/>
      <c r="F31" s="23"/>
      <c r="G31" s="31"/>
      <c r="H31" s="33"/>
      <c r="I31" s="24"/>
      <c r="J31" s="25">
        <f t="shared" si="1"/>
        <v>0</v>
      </c>
      <c r="K31" s="25">
        <f t="shared" si="2"/>
        <v>0</v>
      </c>
      <c r="L31" s="26">
        <f t="shared" si="0"/>
        <v>0</v>
      </c>
      <c r="M31" s="28">
        <f t="shared" si="3"/>
        <v>0</v>
      </c>
    </row>
    <row r="32" spans="1:13" x14ac:dyDescent="0.25">
      <c r="A32" s="60">
        <v>28</v>
      </c>
      <c r="B32" s="22" t="s">
        <v>58</v>
      </c>
      <c r="C32" s="16" t="s">
        <v>138</v>
      </c>
      <c r="D32" s="16">
        <v>1</v>
      </c>
      <c r="E32" s="23"/>
      <c r="F32" s="23"/>
      <c r="G32" s="31"/>
      <c r="H32" s="33"/>
      <c r="I32" s="24"/>
      <c r="J32" s="25">
        <f t="shared" si="1"/>
        <v>0</v>
      </c>
      <c r="K32" s="25">
        <f t="shared" si="2"/>
        <v>0</v>
      </c>
      <c r="L32" s="26">
        <f t="shared" si="0"/>
        <v>0</v>
      </c>
      <c r="M32" s="28">
        <f t="shared" si="3"/>
        <v>0</v>
      </c>
    </row>
    <row r="33" spans="1:13" x14ac:dyDescent="0.25">
      <c r="A33" s="15">
        <v>29</v>
      </c>
      <c r="B33" s="22" t="s">
        <v>59</v>
      </c>
      <c r="C33" s="16" t="s">
        <v>139</v>
      </c>
      <c r="D33" s="16">
        <v>1</v>
      </c>
      <c r="E33" s="23"/>
      <c r="F33" s="23"/>
      <c r="G33" s="31"/>
      <c r="H33" s="33"/>
      <c r="I33" s="24"/>
      <c r="J33" s="25">
        <f t="shared" si="1"/>
        <v>0</v>
      </c>
      <c r="K33" s="25">
        <f t="shared" si="2"/>
        <v>0</v>
      </c>
      <c r="L33" s="26">
        <f t="shared" si="0"/>
        <v>0</v>
      </c>
      <c r="M33" s="28">
        <f t="shared" si="3"/>
        <v>0</v>
      </c>
    </row>
    <row r="34" spans="1:13" x14ac:dyDescent="0.25">
      <c r="A34" s="15">
        <v>30</v>
      </c>
      <c r="B34" s="22" t="s">
        <v>60</v>
      </c>
      <c r="C34" s="16" t="s">
        <v>140</v>
      </c>
      <c r="D34" s="16">
        <v>1</v>
      </c>
      <c r="E34" s="23"/>
      <c r="F34" s="23"/>
      <c r="G34" s="31"/>
      <c r="H34" s="33"/>
      <c r="I34" s="24"/>
      <c r="J34" s="25">
        <f t="shared" si="1"/>
        <v>0</v>
      </c>
      <c r="K34" s="25">
        <f t="shared" si="2"/>
        <v>0</v>
      </c>
      <c r="L34" s="26">
        <f t="shared" si="0"/>
        <v>0</v>
      </c>
      <c r="M34" s="28">
        <f t="shared" si="3"/>
        <v>0</v>
      </c>
    </row>
    <row r="35" spans="1:13" x14ac:dyDescent="0.25">
      <c r="A35" s="60">
        <v>31</v>
      </c>
      <c r="B35" s="22" t="s">
        <v>61</v>
      </c>
      <c r="C35" s="16" t="s">
        <v>141</v>
      </c>
      <c r="D35" s="16">
        <v>1</v>
      </c>
      <c r="E35" s="23"/>
      <c r="F35" s="23"/>
      <c r="G35" s="31"/>
      <c r="H35" s="33"/>
      <c r="I35" s="24"/>
      <c r="J35" s="25">
        <f t="shared" si="1"/>
        <v>0</v>
      </c>
      <c r="K35" s="25">
        <f t="shared" si="2"/>
        <v>0</v>
      </c>
      <c r="L35" s="26">
        <f t="shared" si="0"/>
        <v>0</v>
      </c>
      <c r="M35" s="28">
        <f t="shared" si="3"/>
        <v>0</v>
      </c>
    </row>
    <row r="36" spans="1:13" x14ac:dyDescent="0.25">
      <c r="A36" s="15">
        <v>32</v>
      </c>
      <c r="B36" s="22" t="s">
        <v>62</v>
      </c>
      <c r="C36" s="16" t="s">
        <v>142</v>
      </c>
      <c r="D36" s="16">
        <v>1</v>
      </c>
      <c r="E36" s="23"/>
      <c r="F36" s="23"/>
      <c r="G36" s="31"/>
      <c r="H36" s="33"/>
      <c r="I36" s="24"/>
      <c r="J36" s="25">
        <f t="shared" si="1"/>
        <v>0</v>
      </c>
      <c r="K36" s="25">
        <f t="shared" si="2"/>
        <v>0</v>
      </c>
      <c r="L36" s="26">
        <f t="shared" si="0"/>
        <v>0</v>
      </c>
      <c r="M36" s="28">
        <f t="shared" si="3"/>
        <v>0</v>
      </c>
    </row>
    <row r="37" spans="1:13" x14ac:dyDescent="0.25">
      <c r="A37" s="15">
        <v>33</v>
      </c>
      <c r="B37" s="22" t="s">
        <v>63</v>
      </c>
      <c r="C37" s="16" t="s">
        <v>143</v>
      </c>
      <c r="D37" s="16">
        <v>1</v>
      </c>
      <c r="E37" s="23"/>
      <c r="F37" s="23"/>
      <c r="G37" s="31"/>
      <c r="H37" s="33"/>
      <c r="I37" s="24"/>
      <c r="J37" s="25">
        <f t="shared" si="1"/>
        <v>0</v>
      </c>
      <c r="K37" s="25">
        <f t="shared" si="2"/>
        <v>0</v>
      </c>
      <c r="L37" s="26">
        <f t="shared" si="0"/>
        <v>0</v>
      </c>
      <c r="M37" s="28">
        <f t="shared" si="3"/>
        <v>0</v>
      </c>
    </row>
    <row r="38" spans="1:13" x14ac:dyDescent="0.25">
      <c r="A38" s="60">
        <v>34</v>
      </c>
      <c r="B38" s="22" t="s">
        <v>64</v>
      </c>
      <c r="C38" s="16" t="s">
        <v>144</v>
      </c>
      <c r="D38" s="17">
        <v>1</v>
      </c>
      <c r="E38" s="23"/>
      <c r="F38" s="23"/>
      <c r="G38" s="31"/>
      <c r="H38" s="33"/>
      <c r="I38" s="24"/>
      <c r="J38" s="25">
        <f t="shared" si="1"/>
        <v>0</v>
      </c>
      <c r="K38" s="25">
        <f t="shared" si="2"/>
        <v>0</v>
      </c>
      <c r="L38" s="26">
        <f t="shared" si="0"/>
        <v>0</v>
      </c>
      <c r="M38" s="28">
        <f t="shared" si="3"/>
        <v>0</v>
      </c>
    </row>
    <row r="39" spans="1:13" ht="30" x14ac:dyDescent="0.25">
      <c r="A39" s="15">
        <v>35</v>
      </c>
      <c r="B39" s="22" t="s">
        <v>65</v>
      </c>
      <c r="C39" s="16" t="s">
        <v>145</v>
      </c>
      <c r="D39" s="16">
        <v>1</v>
      </c>
      <c r="E39" s="23"/>
      <c r="F39" s="23"/>
      <c r="G39" s="31"/>
      <c r="H39" s="33"/>
      <c r="I39" s="24"/>
      <c r="J39" s="25">
        <f t="shared" si="1"/>
        <v>0</v>
      </c>
      <c r="K39" s="25">
        <f t="shared" si="2"/>
        <v>0</v>
      </c>
      <c r="L39" s="26">
        <f t="shared" si="0"/>
        <v>0</v>
      </c>
      <c r="M39" s="28">
        <f t="shared" si="3"/>
        <v>0</v>
      </c>
    </row>
    <row r="40" spans="1:13" x14ac:dyDescent="0.25">
      <c r="A40" s="15">
        <v>36</v>
      </c>
      <c r="B40" s="22" t="s">
        <v>66</v>
      </c>
      <c r="C40" s="16" t="s">
        <v>146</v>
      </c>
      <c r="D40" s="16">
        <v>1</v>
      </c>
      <c r="E40" s="23"/>
      <c r="F40" s="23"/>
      <c r="G40" s="31"/>
      <c r="H40" s="33"/>
      <c r="I40" s="24"/>
      <c r="J40" s="25">
        <f t="shared" si="1"/>
        <v>0</v>
      </c>
      <c r="K40" s="25">
        <f t="shared" si="2"/>
        <v>0</v>
      </c>
      <c r="L40" s="26">
        <f t="shared" si="0"/>
        <v>0</v>
      </c>
      <c r="M40" s="28">
        <f t="shared" si="3"/>
        <v>0</v>
      </c>
    </row>
    <row r="41" spans="1:13" ht="30" x14ac:dyDescent="0.25">
      <c r="A41" s="60">
        <v>37</v>
      </c>
      <c r="B41" s="22" t="s">
        <v>67</v>
      </c>
      <c r="C41" s="16" t="s">
        <v>147</v>
      </c>
      <c r="D41" s="16">
        <v>1</v>
      </c>
      <c r="E41" s="23"/>
      <c r="F41" s="23"/>
      <c r="G41" s="31"/>
      <c r="H41" s="33"/>
      <c r="I41" s="24"/>
      <c r="J41" s="25">
        <f t="shared" si="1"/>
        <v>0</v>
      </c>
      <c r="K41" s="25">
        <f t="shared" si="2"/>
        <v>0</v>
      </c>
      <c r="L41" s="26">
        <f t="shared" si="0"/>
        <v>0</v>
      </c>
      <c r="M41" s="28">
        <f t="shared" si="3"/>
        <v>0</v>
      </c>
    </row>
    <row r="42" spans="1:13" x14ac:dyDescent="0.25">
      <c r="A42" s="15">
        <v>38</v>
      </c>
      <c r="B42" s="22" t="s">
        <v>68</v>
      </c>
      <c r="C42" s="16" t="s">
        <v>148</v>
      </c>
      <c r="D42" s="16">
        <v>1</v>
      </c>
      <c r="E42" s="23"/>
      <c r="F42" s="23"/>
      <c r="G42" s="31"/>
      <c r="H42" s="33"/>
      <c r="I42" s="24"/>
      <c r="J42" s="25">
        <f t="shared" si="1"/>
        <v>0</v>
      </c>
      <c r="K42" s="25">
        <f t="shared" si="2"/>
        <v>0</v>
      </c>
      <c r="L42" s="26">
        <f t="shared" si="0"/>
        <v>0</v>
      </c>
      <c r="M42" s="28">
        <f t="shared" si="3"/>
        <v>0</v>
      </c>
    </row>
    <row r="43" spans="1:13" ht="30" x14ac:dyDescent="0.25">
      <c r="A43" s="15">
        <v>39</v>
      </c>
      <c r="B43" s="22" t="s">
        <v>69</v>
      </c>
      <c r="C43" s="16" t="s">
        <v>149</v>
      </c>
      <c r="D43" s="16">
        <v>1</v>
      </c>
      <c r="E43" s="23"/>
      <c r="F43" s="23"/>
      <c r="G43" s="31"/>
      <c r="H43" s="33"/>
      <c r="I43" s="24"/>
      <c r="J43" s="25">
        <f t="shared" si="1"/>
        <v>0</v>
      </c>
      <c r="K43" s="25">
        <f t="shared" si="2"/>
        <v>0</v>
      </c>
      <c r="L43" s="26">
        <f t="shared" si="0"/>
        <v>0</v>
      </c>
      <c r="M43" s="28">
        <f t="shared" si="3"/>
        <v>0</v>
      </c>
    </row>
    <row r="44" spans="1:13" x14ac:dyDescent="0.25">
      <c r="A44" s="60">
        <v>40</v>
      </c>
      <c r="B44" s="22" t="s">
        <v>70</v>
      </c>
      <c r="C44" s="16" t="s">
        <v>150</v>
      </c>
      <c r="D44" s="17">
        <v>1</v>
      </c>
      <c r="E44" s="23"/>
      <c r="F44" s="23"/>
      <c r="G44" s="31"/>
      <c r="H44" s="33"/>
      <c r="I44" s="24"/>
      <c r="J44" s="25">
        <f t="shared" si="1"/>
        <v>0</v>
      </c>
      <c r="K44" s="25">
        <f t="shared" si="2"/>
        <v>0</v>
      </c>
      <c r="L44" s="26">
        <f t="shared" si="0"/>
        <v>0</v>
      </c>
      <c r="M44" s="28">
        <f t="shared" si="3"/>
        <v>0</v>
      </c>
    </row>
    <row r="45" spans="1:13" x14ac:dyDescent="0.25">
      <c r="A45" s="15">
        <v>41</v>
      </c>
      <c r="B45" s="22" t="s">
        <v>71</v>
      </c>
      <c r="C45" s="16" t="s">
        <v>151</v>
      </c>
      <c r="D45" s="16">
        <v>1</v>
      </c>
      <c r="E45" s="23"/>
      <c r="F45" s="23"/>
      <c r="G45" s="31"/>
      <c r="H45" s="33"/>
      <c r="I45" s="24"/>
      <c r="J45" s="25">
        <f t="shared" si="1"/>
        <v>0</v>
      </c>
      <c r="K45" s="25">
        <f t="shared" si="2"/>
        <v>0</v>
      </c>
      <c r="L45" s="26">
        <f t="shared" si="0"/>
        <v>0</v>
      </c>
      <c r="M45" s="28">
        <f t="shared" si="3"/>
        <v>0</v>
      </c>
    </row>
    <row r="46" spans="1:13" x14ac:dyDescent="0.25">
      <c r="A46" s="15">
        <v>42</v>
      </c>
      <c r="B46" s="22" t="s">
        <v>72</v>
      </c>
      <c r="C46" s="16" t="s">
        <v>152</v>
      </c>
      <c r="D46" s="16">
        <v>1</v>
      </c>
      <c r="E46" s="23"/>
      <c r="F46" s="23"/>
      <c r="G46" s="31"/>
      <c r="H46" s="33"/>
      <c r="I46" s="24"/>
      <c r="J46" s="25">
        <f t="shared" si="1"/>
        <v>0</v>
      </c>
      <c r="K46" s="25">
        <f t="shared" si="2"/>
        <v>0</v>
      </c>
      <c r="L46" s="26">
        <f t="shared" si="0"/>
        <v>0</v>
      </c>
      <c r="M46" s="28">
        <f t="shared" si="3"/>
        <v>0</v>
      </c>
    </row>
    <row r="47" spans="1:13" x14ac:dyDescent="0.25">
      <c r="A47" s="60">
        <v>43</v>
      </c>
      <c r="B47" s="22" t="s">
        <v>73</v>
      </c>
      <c r="C47" s="16" t="s">
        <v>153</v>
      </c>
      <c r="D47" s="17">
        <v>1</v>
      </c>
      <c r="E47" s="23"/>
      <c r="F47" s="23"/>
      <c r="G47" s="31"/>
      <c r="H47" s="33"/>
      <c r="I47" s="24"/>
      <c r="J47" s="25">
        <f t="shared" si="1"/>
        <v>0</v>
      </c>
      <c r="K47" s="25">
        <f t="shared" si="2"/>
        <v>0</v>
      </c>
      <c r="L47" s="26">
        <f t="shared" si="0"/>
        <v>0</v>
      </c>
      <c r="M47" s="28">
        <f t="shared" si="3"/>
        <v>0</v>
      </c>
    </row>
    <row r="48" spans="1:13" ht="30" x14ac:dyDescent="0.25">
      <c r="A48" s="15">
        <v>44</v>
      </c>
      <c r="B48" s="22" t="s">
        <v>74</v>
      </c>
      <c r="C48" s="16" t="s">
        <v>154</v>
      </c>
      <c r="D48" s="16">
        <v>1</v>
      </c>
      <c r="E48" s="23"/>
      <c r="F48" s="23"/>
      <c r="G48" s="31"/>
      <c r="H48" s="33"/>
      <c r="I48" s="24"/>
      <c r="J48" s="25">
        <f t="shared" si="1"/>
        <v>0</v>
      </c>
      <c r="K48" s="25">
        <f t="shared" si="2"/>
        <v>0</v>
      </c>
      <c r="L48" s="26">
        <f t="shared" si="0"/>
        <v>0</v>
      </c>
      <c r="M48" s="28">
        <f t="shared" si="3"/>
        <v>0</v>
      </c>
    </row>
    <row r="49" spans="1:13" ht="30" x14ac:dyDescent="0.25">
      <c r="A49" s="15">
        <v>45</v>
      </c>
      <c r="B49" s="22" t="s">
        <v>75</v>
      </c>
      <c r="C49" s="16" t="s">
        <v>155</v>
      </c>
      <c r="D49" s="16">
        <v>1</v>
      </c>
      <c r="E49" s="23"/>
      <c r="F49" s="23"/>
      <c r="G49" s="31"/>
      <c r="H49" s="33"/>
      <c r="I49" s="24"/>
      <c r="J49" s="25">
        <f t="shared" si="1"/>
        <v>0</v>
      </c>
      <c r="K49" s="25">
        <f t="shared" si="2"/>
        <v>0</v>
      </c>
      <c r="L49" s="26">
        <f t="shared" si="0"/>
        <v>0</v>
      </c>
      <c r="M49" s="28">
        <f t="shared" si="3"/>
        <v>0</v>
      </c>
    </row>
    <row r="50" spans="1:13" x14ac:dyDescent="0.25">
      <c r="A50" s="60">
        <v>46</v>
      </c>
      <c r="B50" s="22" t="s">
        <v>76</v>
      </c>
      <c r="C50" s="16" t="s">
        <v>156</v>
      </c>
      <c r="D50" s="16">
        <v>1</v>
      </c>
      <c r="E50" s="23"/>
      <c r="F50" s="23"/>
      <c r="G50" s="31"/>
      <c r="H50" s="33"/>
      <c r="I50" s="24"/>
      <c r="J50" s="25">
        <f t="shared" si="1"/>
        <v>0</v>
      </c>
      <c r="K50" s="25">
        <f t="shared" si="2"/>
        <v>0</v>
      </c>
      <c r="L50" s="26">
        <f t="shared" si="0"/>
        <v>0</v>
      </c>
      <c r="M50" s="28">
        <f t="shared" si="3"/>
        <v>0</v>
      </c>
    </row>
    <row r="51" spans="1:13" ht="30" x14ac:dyDescent="0.25">
      <c r="A51" s="15">
        <v>47</v>
      </c>
      <c r="B51" s="22" t="s">
        <v>77</v>
      </c>
      <c r="C51" s="16" t="s">
        <v>157</v>
      </c>
      <c r="D51" s="16">
        <v>1</v>
      </c>
      <c r="E51" s="23"/>
      <c r="F51" s="23"/>
      <c r="G51" s="31"/>
      <c r="H51" s="33"/>
      <c r="I51" s="24"/>
      <c r="J51" s="25">
        <f t="shared" si="1"/>
        <v>0</v>
      </c>
      <c r="K51" s="25">
        <f t="shared" si="2"/>
        <v>0</v>
      </c>
      <c r="L51" s="26">
        <f t="shared" si="0"/>
        <v>0</v>
      </c>
      <c r="M51" s="28">
        <f t="shared" si="3"/>
        <v>0</v>
      </c>
    </row>
    <row r="52" spans="1:13" x14ac:dyDescent="0.25">
      <c r="A52" s="15">
        <v>48</v>
      </c>
      <c r="B52" s="22" t="s">
        <v>78</v>
      </c>
      <c r="C52" s="16" t="s">
        <v>158</v>
      </c>
      <c r="D52" s="16">
        <v>1</v>
      </c>
      <c r="E52" s="23"/>
      <c r="F52" s="23"/>
      <c r="G52" s="31"/>
      <c r="H52" s="33"/>
      <c r="I52" s="24"/>
      <c r="J52" s="25">
        <f t="shared" si="1"/>
        <v>0</v>
      </c>
      <c r="K52" s="25">
        <f t="shared" si="2"/>
        <v>0</v>
      </c>
      <c r="L52" s="26">
        <f t="shared" si="0"/>
        <v>0</v>
      </c>
      <c r="M52" s="28">
        <f t="shared" si="3"/>
        <v>0</v>
      </c>
    </row>
    <row r="53" spans="1:13" x14ac:dyDescent="0.25">
      <c r="A53" s="60">
        <v>49</v>
      </c>
      <c r="B53" s="22" t="s">
        <v>79</v>
      </c>
      <c r="C53" s="16" t="s">
        <v>159</v>
      </c>
      <c r="D53" s="17">
        <v>1</v>
      </c>
      <c r="E53" s="23"/>
      <c r="F53" s="23"/>
      <c r="G53" s="31"/>
      <c r="H53" s="33"/>
      <c r="I53" s="24"/>
      <c r="J53" s="25">
        <f t="shared" si="1"/>
        <v>0</v>
      </c>
      <c r="K53" s="25">
        <f t="shared" si="2"/>
        <v>0</v>
      </c>
      <c r="L53" s="26">
        <f t="shared" si="0"/>
        <v>0</v>
      </c>
      <c r="M53" s="28">
        <f t="shared" si="3"/>
        <v>0</v>
      </c>
    </row>
    <row r="54" spans="1:13" x14ac:dyDescent="0.25">
      <c r="A54" s="15">
        <v>50</v>
      </c>
      <c r="B54" s="22" t="s">
        <v>80</v>
      </c>
      <c r="C54" s="16" t="s">
        <v>160</v>
      </c>
      <c r="D54" s="17">
        <v>1</v>
      </c>
      <c r="E54" s="23"/>
      <c r="F54" s="23"/>
      <c r="G54" s="31"/>
      <c r="H54" s="33"/>
      <c r="I54" s="24"/>
      <c r="J54" s="25">
        <f t="shared" si="1"/>
        <v>0</v>
      </c>
      <c r="K54" s="25">
        <f t="shared" si="2"/>
        <v>0</v>
      </c>
      <c r="L54" s="26">
        <f t="shared" si="0"/>
        <v>0</v>
      </c>
      <c r="M54" s="28">
        <f t="shared" si="3"/>
        <v>0</v>
      </c>
    </row>
    <row r="55" spans="1:13" x14ac:dyDescent="0.25">
      <c r="A55" s="15">
        <v>51</v>
      </c>
      <c r="B55" s="22" t="s">
        <v>81</v>
      </c>
      <c r="C55" s="16" t="s">
        <v>161</v>
      </c>
      <c r="D55" s="16">
        <v>1</v>
      </c>
      <c r="E55" s="23"/>
      <c r="F55" s="23"/>
      <c r="G55" s="31"/>
      <c r="H55" s="33"/>
      <c r="I55" s="24"/>
      <c r="J55" s="25">
        <f t="shared" si="1"/>
        <v>0</v>
      </c>
      <c r="K55" s="25">
        <f t="shared" si="2"/>
        <v>0</v>
      </c>
      <c r="L55" s="26">
        <f t="shared" si="0"/>
        <v>0</v>
      </c>
      <c r="M55" s="28">
        <f t="shared" si="3"/>
        <v>0</v>
      </c>
    </row>
    <row r="56" spans="1:13" x14ac:dyDescent="0.25">
      <c r="A56" s="60">
        <v>52</v>
      </c>
      <c r="B56" s="22" t="s">
        <v>82</v>
      </c>
      <c r="C56" s="16" t="s">
        <v>162</v>
      </c>
      <c r="D56" s="16">
        <v>1</v>
      </c>
      <c r="E56" s="23"/>
      <c r="F56" s="23"/>
      <c r="G56" s="31"/>
      <c r="H56" s="33"/>
      <c r="I56" s="24"/>
      <c r="J56" s="25">
        <f t="shared" si="1"/>
        <v>0</v>
      </c>
      <c r="K56" s="25">
        <f t="shared" si="2"/>
        <v>0</v>
      </c>
      <c r="L56" s="26">
        <f t="shared" si="0"/>
        <v>0</v>
      </c>
      <c r="M56" s="28">
        <f t="shared" si="3"/>
        <v>0</v>
      </c>
    </row>
    <row r="57" spans="1:13" x14ac:dyDescent="0.25">
      <c r="A57" s="15">
        <v>53</v>
      </c>
      <c r="B57" s="22" t="s">
        <v>83</v>
      </c>
      <c r="C57" s="16" t="s">
        <v>163</v>
      </c>
      <c r="D57" s="17">
        <v>1</v>
      </c>
      <c r="E57" s="23"/>
      <c r="F57" s="23"/>
      <c r="G57" s="31"/>
      <c r="H57" s="33"/>
      <c r="I57" s="24"/>
      <c r="J57" s="25">
        <f t="shared" si="1"/>
        <v>0</v>
      </c>
      <c r="K57" s="25">
        <f t="shared" si="2"/>
        <v>0</v>
      </c>
      <c r="L57" s="26">
        <f t="shared" si="0"/>
        <v>0</v>
      </c>
      <c r="M57" s="28">
        <f t="shared" si="3"/>
        <v>0</v>
      </c>
    </row>
    <row r="58" spans="1:13" x14ac:dyDescent="0.25">
      <c r="A58" s="15">
        <v>54</v>
      </c>
      <c r="B58" s="22" t="s">
        <v>84</v>
      </c>
      <c r="C58" s="16" t="s">
        <v>164</v>
      </c>
      <c r="D58" s="17">
        <v>1</v>
      </c>
      <c r="E58" s="23"/>
      <c r="F58" s="23"/>
      <c r="G58" s="31"/>
      <c r="H58" s="33"/>
      <c r="I58" s="24"/>
      <c r="J58" s="25">
        <f t="shared" si="1"/>
        <v>0</v>
      </c>
      <c r="K58" s="25">
        <f t="shared" si="2"/>
        <v>0</v>
      </c>
      <c r="L58" s="26">
        <f t="shared" si="0"/>
        <v>0</v>
      </c>
      <c r="M58" s="28">
        <f t="shared" si="3"/>
        <v>0</v>
      </c>
    </row>
    <row r="59" spans="1:13" x14ac:dyDescent="0.25">
      <c r="A59" s="60">
        <v>55</v>
      </c>
      <c r="B59" s="22" t="s">
        <v>84</v>
      </c>
      <c r="C59" s="16" t="s">
        <v>165</v>
      </c>
      <c r="D59" s="17">
        <v>1</v>
      </c>
      <c r="E59" s="23"/>
      <c r="F59" s="23"/>
      <c r="G59" s="31"/>
      <c r="H59" s="33"/>
      <c r="I59" s="24"/>
      <c r="J59" s="25">
        <f t="shared" si="1"/>
        <v>0</v>
      </c>
      <c r="K59" s="25">
        <f t="shared" si="2"/>
        <v>0</v>
      </c>
      <c r="L59" s="26">
        <f t="shared" si="0"/>
        <v>0</v>
      </c>
      <c r="M59" s="28">
        <f t="shared" si="3"/>
        <v>0</v>
      </c>
    </row>
    <row r="60" spans="1:13" x14ac:dyDescent="0.25">
      <c r="A60" s="15">
        <v>56</v>
      </c>
      <c r="B60" s="22" t="s">
        <v>85</v>
      </c>
      <c r="C60" s="16" t="s">
        <v>166</v>
      </c>
      <c r="D60" s="17">
        <v>1</v>
      </c>
      <c r="E60" s="23"/>
      <c r="F60" s="23"/>
      <c r="G60" s="31"/>
      <c r="H60" s="33"/>
      <c r="I60" s="24"/>
      <c r="J60" s="25">
        <f t="shared" si="1"/>
        <v>0</v>
      </c>
      <c r="K60" s="25">
        <f t="shared" si="2"/>
        <v>0</v>
      </c>
      <c r="L60" s="26">
        <f t="shared" si="0"/>
        <v>0</v>
      </c>
      <c r="M60" s="28">
        <f t="shared" si="3"/>
        <v>0</v>
      </c>
    </row>
    <row r="61" spans="1:13" x14ac:dyDescent="0.25">
      <c r="A61" s="15">
        <v>57</v>
      </c>
      <c r="B61" s="22" t="s">
        <v>86</v>
      </c>
      <c r="C61" s="16" t="s">
        <v>167</v>
      </c>
      <c r="D61" s="17">
        <v>1</v>
      </c>
      <c r="E61" s="23"/>
      <c r="F61" s="23"/>
      <c r="G61" s="31"/>
      <c r="H61" s="33"/>
      <c r="I61" s="24"/>
      <c r="J61" s="25">
        <f t="shared" si="1"/>
        <v>0</v>
      </c>
      <c r="K61" s="25">
        <f t="shared" si="2"/>
        <v>0</v>
      </c>
      <c r="L61" s="26">
        <f t="shared" si="0"/>
        <v>0</v>
      </c>
      <c r="M61" s="28">
        <f t="shared" si="3"/>
        <v>0</v>
      </c>
    </row>
    <row r="62" spans="1:13" x14ac:dyDescent="0.25">
      <c r="A62" s="60">
        <v>58</v>
      </c>
      <c r="B62" s="22" t="s">
        <v>87</v>
      </c>
      <c r="C62" s="16" t="s">
        <v>168</v>
      </c>
      <c r="D62" s="17">
        <v>1</v>
      </c>
      <c r="E62" s="23"/>
      <c r="F62" s="23"/>
      <c r="G62" s="31"/>
      <c r="H62" s="33"/>
      <c r="I62" s="24"/>
      <c r="J62" s="25">
        <f t="shared" si="1"/>
        <v>0</v>
      </c>
      <c r="K62" s="25">
        <f t="shared" si="2"/>
        <v>0</v>
      </c>
      <c r="L62" s="26">
        <f t="shared" si="0"/>
        <v>0</v>
      </c>
      <c r="M62" s="28">
        <f t="shared" si="3"/>
        <v>0</v>
      </c>
    </row>
    <row r="63" spans="1:13" x14ac:dyDescent="0.25">
      <c r="A63" s="15">
        <v>59</v>
      </c>
      <c r="B63" s="22" t="s">
        <v>88</v>
      </c>
      <c r="C63" s="16" t="s">
        <v>169</v>
      </c>
      <c r="D63" s="16">
        <v>1</v>
      </c>
      <c r="E63" s="23"/>
      <c r="F63" s="23"/>
      <c r="G63" s="31"/>
      <c r="H63" s="33"/>
      <c r="I63" s="24"/>
      <c r="J63" s="25">
        <f t="shared" si="1"/>
        <v>0</v>
      </c>
      <c r="K63" s="25">
        <f t="shared" si="2"/>
        <v>0</v>
      </c>
      <c r="L63" s="26">
        <f t="shared" si="0"/>
        <v>0</v>
      </c>
      <c r="M63" s="28">
        <f t="shared" si="3"/>
        <v>0</v>
      </c>
    </row>
    <row r="64" spans="1:13" x14ac:dyDescent="0.25">
      <c r="A64" s="15">
        <v>60</v>
      </c>
      <c r="B64" s="22" t="s">
        <v>89</v>
      </c>
      <c r="C64" s="16" t="s">
        <v>170</v>
      </c>
      <c r="D64" s="16">
        <v>1</v>
      </c>
      <c r="E64" s="23"/>
      <c r="F64" s="23"/>
      <c r="G64" s="31"/>
      <c r="H64" s="33"/>
      <c r="I64" s="24"/>
      <c r="J64" s="25">
        <f t="shared" si="1"/>
        <v>0</v>
      </c>
      <c r="K64" s="25">
        <f t="shared" si="2"/>
        <v>0</v>
      </c>
      <c r="L64" s="26">
        <f t="shared" si="0"/>
        <v>0</v>
      </c>
      <c r="M64" s="28">
        <f t="shared" si="3"/>
        <v>0</v>
      </c>
    </row>
    <row r="65" spans="1:13" x14ac:dyDescent="0.25">
      <c r="A65" s="60">
        <v>61</v>
      </c>
      <c r="B65" s="22" t="s">
        <v>90</v>
      </c>
      <c r="C65" s="16" t="s">
        <v>171</v>
      </c>
      <c r="D65" s="17">
        <v>1</v>
      </c>
      <c r="E65" s="23"/>
      <c r="F65" s="23"/>
      <c r="G65" s="31"/>
      <c r="H65" s="33"/>
      <c r="I65" s="24"/>
      <c r="J65" s="25">
        <f t="shared" si="1"/>
        <v>0</v>
      </c>
      <c r="K65" s="25">
        <f t="shared" si="2"/>
        <v>0</v>
      </c>
      <c r="L65" s="26">
        <f t="shared" si="0"/>
        <v>0</v>
      </c>
      <c r="M65" s="28">
        <f t="shared" si="3"/>
        <v>0</v>
      </c>
    </row>
    <row r="66" spans="1:13" x14ac:dyDescent="0.25">
      <c r="A66" s="15">
        <v>62</v>
      </c>
      <c r="B66" s="22" t="s">
        <v>91</v>
      </c>
      <c r="C66" s="16" t="s">
        <v>172</v>
      </c>
      <c r="D66" s="16">
        <v>1</v>
      </c>
      <c r="E66" s="23"/>
      <c r="F66" s="23"/>
      <c r="G66" s="31"/>
      <c r="H66" s="33"/>
      <c r="I66" s="24"/>
      <c r="J66" s="25">
        <f t="shared" si="1"/>
        <v>0</v>
      </c>
      <c r="K66" s="25">
        <f t="shared" si="2"/>
        <v>0</v>
      </c>
      <c r="L66" s="26">
        <f t="shared" si="0"/>
        <v>0</v>
      </c>
      <c r="M66" s="28">
        <f t="shared" si="3"/>
        <v>0</v>
      </c>
    </row>
    <row r="67" spans="1:13" x14ac:dyDescent="0.25">
      <c r="A67" s="15">
        <v>63</v>
      </c>
      <c r="B67" s="22" t="s">
        <v>92</v>
      </c>
      <c r="C67" s="16" t="s">
        <v>173</v>
      </c>
      <c r="D67" s="16">
        <v>1</v>
      </c>
      <c r="E67" s="23"/>
      <c r="F67" s="23"/>
      <c r="G67" s="31"/>
      <c r="H67" s="33"/>
      <c r="I67" s="24"/>
      <c r="J67" s="25">
        <f t="shared" si="1"/>
        <v>0</v>
      </c>
      <c r="K67" s="25">
        <f t="shared" si="2"/>
        <v>0</v>
      </c>
      <c r="L67" s="26">
        <f t="shared" si="0"/>
        <v>0</v>
      </c>
      <c r="M67" s="28">
        <f t="shared" si="3"/>
        <v>0</v>
      </c>
    </row>
    <row r="68" spans="1:13" ht="30" x14ac:dyDescent="0.25">
      <c r="A68" s="60">
        <v>64</v>
      </c>
      <c r="B68" s="22" t="s">
        <v>93</v>
      </c>
      <c r="C68" s="16" t="s">
        <v>174</v>
      </c>
      <c r="D68" s="16">
        <v>1</v>
      </c>
      <c r="E68" s="23"/>
      <c r="F68" s="23"/>
      <c r="G68" s="31"/>
      <c r="H68" s="33"/>
      <c r="I68" s="24"/>
      <c r="J68" s="25">
        <f t="shared" si="1"/>
        <v>0</v>
      </c>
      <c r="K68" s="25">
        <f t="shared" si="2"/>
        <v>0</v>
      </c>
      <c r="L68" s="26">
        <f t="shared" si="0"/>
        <v>0</v>
      </c>
      <c r="M68" s="29">
        <f t="shared" si="3"/>
        <v>0</v>
      </c>
    </row>
    <row r="69" spans="1:13" ht="30" x14ac:dyDescent="0.25">
      <c r="A69" s="15">
        <v>65</v>
      </c>
      <c r="B69" s="22" t="s">
        <v>94</v>
      </c>
      <c r="C69" s="16" t="s">
        <v>175</v>
      </c>
      <c r="D69" s="16">
        <v>1</v>
      </c>
      <c r="E69" s="23"/>
      <c r="F69" s="23"/>
      <c r="G69" s="31"/>
      <c r="H69" s="33"/>
      <c r="I69" s="24"/>
      <c r="J69" s="25">
        <f t="shared" si="1"/>
        <v>0</v>
      </c>
      <c r="K69" s="25">
        <f t="shared" si="2"/>
        <v>0</v>
      </c>
      <c r="L69" s="26">
        <f t="shared" si="0"/>
        <v>0</v>
      </c>
      <c r="M69" s="29">
        <f t="shared" si="3"/>
        <v>0</v>
      </c>
    </row>
    <row r="70" spans="1:13" x14ac:dyDescent="0.25">
      <c r="A70" s="15">
        <v>66</v>
      </c>
      <c r="B70" s="22" t="s">
        <v>95</v>
      </c>
      <c r="C70" s="16" t="s">
        <v>176</v>
      </c>
      <c r="D70" s="16">
        <v>1</v>
      </c>
      <c r="E70" s="23"/>
      <c r="F70" s="23"/>
      <c r="G70" s="31"/>
      <c r="H70" s="33"/>
      <c r="I70" s="24"/>
      <c r="J70" s="25">
        <f t="shared" ref="J70:J85" si="4">ROUND(H70*I70+H70,2)</f>
        <v>0</v>
      </c>
      <c r="K70" s="25">
        <f t="shared" ref="K70:K85" si="5">ROUND(D70*H70,2)</f>
        <v>0</v>
      </c>
      <c r="L70" s="26">
        <f t="shared" ref="L70:L85" si="6">ROUND(K70*I70,2)</f>
        <v>0</v>
      </c>
      <c r="M70" s="29">
        <f t="shared" ref="M70:M85" si="7">ROUND(K70+L70,2)</f>
        <v>0</v>
      </c>
    </row>
    <row r="71" spans="1:13" x14ac:dyDescent="0.25">
      <c r="A71" s="60">
        <v>67</v>
      </c>
      <c r="B71" s="22" t="s">
        <v>96</v>
      </c>
      <c r="C71" s="16" t="s">
        <v>177</v>
      </c>
      <c r="D71" s="16">
        <v>1</v>
      </c>
      <c r="E71" s="23"/>
      <c r="F71" s="23"/>
      <c r="G71" s="31"/>
      <c r="H71" s="33"/>
      <c r="I71" s="24"/>
      <c r="J71" s="25">
        <f t="shared" si="4"/>
        <v>0</v>
      </c>
      <c r="K71" s="25">
        <f t="shared" si="5"/>
        <v>0</v>
      </c>
      <c r="L71" s="26">
        <f t="shared" si="6"/>
        <v>0</v>
      </c>
      <c r="M71" s="29">
        <f t="shared" si="7"/>
        <v>0</v>
      </c>
    </row>
    <row r="72" spans="1:13" x14ac:dyDescent="0.25">
      <c r="A72" s="15">
        <v>68</v>
      </c>
      <c r="B72" s="22" t="s">
        <v>97</v>
      </c>
      <c r="C72" s="16" t="s">
        <v>178</v>
      </c>
      <c r="D72" s="16">
        <v>1</v>
      </c>
      <c r="E72" s="23"/>
      <c r="F72" s="23"/>
      <c r="G72" s="31"/>
      <c r="H72" s="33"/>
      <c r="I72" s="24"/>
      <c r="J72" s="25">
        <f t="shared" si="4"/>
        <v>0</v>
      </c>
      <c r="K72" s="25">
        <f t="shared" si="5"/>
        <v>0</v>
      </c>
      <c r="L72" s="26">
        <f t="shared" si="6"/>
        <v>0</v>
      </c>
      <c r="M72" s="29">
        <f t="shared" si="7"/>
        <v>0</v>
      </c>
    </row>
    <row r="73" spans="1:13" x14ac:dyDescent="0.25">
      <c r="A73" s="15">
        <v>69</v>
      </c>
      <c r="B73" s="22" t="s">
        <v>98</v>
      </c>
      <c r="C73" s="16" t="s">
        <v>179</v>
      </c>
      <c r="D73" s="16">
        <v>1</v>
      </c>
      <c r="E73" s="23"/>
      <c r="F73" s="23"/>
      <c r="G73" s="31"/>
      <c r="H73" s="33"/>
      <c r="I73" s="24"/>
      <c r="J73" s="25">
        <f t="shared" si="4"/>
        <v>0</v>
      </c>
      <c r="K73" s="25">
        <f t="shared" si="5"/>
        <v>0</v>
      </c>
      <c r="L73" s="26">
        <f t="shared" si="6"/>
        <v>0</v>
      </c>
      <c r="M73" s="29">
        <f t="shared" si="7"/>
        <v>0</v>
      </c>
    </row>
    <row r="74" spans="1:13" x14ac:dyDescent="0.25">
      <c r="A74" s="60">
        <v>70</v>
      </c>
      <c r="B74" s="22" t="s">
        <v>99</v>
      </c>
      <c r="C74" s="16" t="s">
        <v>180</v>
      </c>
      <c r="D74" s="16">
        <v>1</v>
      </c>
      <c r="E74" s="23"/>
      <c r="F74" s="23"/>
      <c r="G74" s="31"/>
      <c r="H74" s="33"/>
      <c r="I74" s="24"/>
      <c r="J74" s="25">
        <f t="shared" si="4"/>
        <v>0</v>
      </c>
      <c r="K74" s="25">
        <f t="shared" si="5"/>
        <v>0</v>
      </c>
      <c r="L74" s="26">
        <f t="shared" si="6"/>
        <v>0</v>
      </c>
      <c r="M74" s="29">
        <f t="shared" si="7"/>
        <v>0</v>
      </c>
    </row>
    <row r="75" spans="1:13" x14ac:dyDescent="0.25">
      <c r="A75" s="15">
        <v>71</v>
      </c>
      <c r="B75" s="22" t="s">
        <v>100</v>
      </c>
      <c r="C75" s="16" t="s">
        <v>181</v>
      </c>
      <c r="D75" s="17">
        <v>1</v>
      </c>
      <c r="E75" s="23"/>
      <c r="F75" s="23"/>
      <c r="G75" s="31"/>
      <c r="H75" s="33"/>
      <c r="I75" s="24"/>
      <c r="J75" s="25">
        <f t="shared" si="4"/>
        <v>0</v>
      </c>
      <c r="K75" s="25">
        <f t="shared" si="5"/>
        <v>0</v>
      </c>
      <c r="L75" s="26">
        <f t="shared" si="6"/>
        <v>0</v>
      </c>
      <c r="M75" s="29">
        <f t="shared" si="7"/>
        <v>0</v>
      </c>
    </row>
    <row r="76" spans="1:13" x14ac:dyDescent="0.25">
      <c r="A76" s="15">
        <v>72</v>
      </c>
      <c r="B76" s="22" t="s">
        <v>101</v>
      </c>
      <c r="C76" s="16" t="s">
        <v>182</v>
      </c>
      <c r="D76" s="17">
        <v>1</v>
      </c>
      <c r="E76" s="23"/>
      <c r="F76" s="23"/>
      <c r="G76" s="31"/>
      <c r="H76" s="33"/>
      <c r="I76" s="24"/>
      <c r="J76" s="25">
        <f t="shared" si="4"/>
        <v>0</v>
      </c>
      <c r="K76" s="25">
        <f t="shared" si="5"/>
        <v>0</v>
      </c>
      <c r="L76" s="26">
        <f t="shared" si="6"/>
        <v>0</v>
      </c>
      <c r="M76" s="29">
        <f t="shared" si="7"/>
        <v>0</v>
      </c>
    </row>
    <row r="77" spans="1:13" x14ac:dyDescent="0.25">
      <c r="A77" s="60">
        <v>73</v>
      </c>
      <c r="B77" s="22" t="s">
        <v>102</v>
      </c>
      <c r="C77" s="16" t="s">
        <v>183</v>
      </c>
      <c r="D77" s="17">
        <v>1</v>
      </c>
      <c r="E77" s="23"/>
      <c r="F77" s="23"/>
      <c r="G77" s="31"/>
      <c r="H77" s="33"/>
      <c r="I77" s="24"/>
      <c r="J77" s="25">
        <f t="shared" si="4"/>
        <v>0</v>
      </c>
      <c r="K77" s="25">
        <f t="shared" si="5"/>
        <v>0</v>
      </c>
      <c r="L77" s="26">
        <f t="shared" si="6"/>
        <v>0</v>
      </c>
      <c r="M77" s="29">
        <f t="shared" si="7"/>
        <v>0</v>
      </c>
    </row>
    <row r="78" spans="1:13" x14ac:dyDescent="0.25">
      <c r="A78" s="15">
        <v>74</v>
      </c>
      <c r="B78" s="22" t="s">
        <v>103</v>
      </c>
      <c r="C78" s="16" t="s">
        <v>184</v>
      </c>
      <c r="D78" s="17">
        <v>1</v>
      </c>
      <c r="E78" s="23"/>
      <c r="F78" s="23"/>
      <c r="G78" s="31"/>
      <c r="H78" s="33"/>
      <c r="I78" s="24"/>
      <c r="J78" s="25">
        <f t="shared" si="4"/>
        <v>0</v>
      </c>
      <c r="K78" s="25">
        <f t="shared" si="5"/>
        <v>0</v>
      </c>
      <c r="L78" s="26">
        <f t="shared" si="6"/>
        <v>0</v>
      </c>
      <c r="M78" s="29">
        <f t="shared" si="7"/>
        <v>0</v>
      </c>
    </row>
    <row r="79" spans="1:13" x14ac:dyDescent="0.25">
      <c r="A79" s="15">
        <v>75</v>
      </c>
      <c r="B79" s="22" t="s">
        <v>104</v>
      </c>
      <c r="C79" s="16" t="s">
        <v>185</v>
      </c>
      <c r="D79" s="17">
        <v>1</v>
      </c>
      <c r="E79" s="23"/>
      <c r="F79" s="23"/>
      <c r="G79" s="31"/>
      <c r="H79" s="33"/>
      <c r="I79" s="24"/>
      <c r="J79" s="25">
        <f t="shared" si="4"/>
        <v>0</v>
      </c>
      <c r="K79" s="25">
        <f t="shared" si="5"/>
        <v>0</v>
      </c>
      <c r="L79" s="26">
        <f t="shared" si="6"/>
        <v>0</v>
      </c>
      <c r="M79" s="29">
        <f t="shared" si="7"/>
        <v>0</v>
      </c>
    </row>
    <row r="80" spans="1:13" x14ac:dyDescent="0.25">
      <c r="A80" s="60">
        <v>76</v>
      </c>
      <c r="B80" s="22" t="s">
        <v>105</v>
      </c>
      <c r="C80" s="16" t="s">
        <v>186</v>
      </c>
      <c r="D80" s="16">
        <v>1</v>
      </c>
      <c r="E80" s="23"/>
      <c r="F80" s="23"/>
      <c r="G80" s="31"/>
      <c r="H80" s="33"/>
      <c r="I80" s="24"/>
      <c r="J80" s="25">
        <f t="shared" si="4"/>
        <v>0</v>
      </c>
      <c r="K80" s="25">
        <f t="shared" si="5"/>
        <v>0</v>
      </c>
      <c r="L80" s="26">
        <f t="shared" si="6"/>
        <v>0</v>
      </c>
      <c r="M80" s="29">
        <f t="shared" si="7"/>
        <v>0</v>
      </c>
    </row>
    <row r="81" spans="1:13" x14ac:dyDescent="0.25">
      <c r="A81" s="15">
        <v>77</v>
      </c>
      <c r="B81" s="22" t="s">
        <v>106</v>
      </c>
      <c r="C81" s="16" t="s">
        <v>187</v>
      </c>
      <c r="D81" s="16">
        <v>1</v>
      </c>
      <c r="E81" s="23"/>
      <c r="F81" s="23"/>
      <c r="G81" s="31"/>
      <c r="H81" s="33"/>
      <c r="I81" s="24"/>
      <c r="J81" s="25">
        <f t="shared" si="4"/>
        <v>0</v>
      </c>
      <c r="K81" s="25">
        <f t="shared" si="5"/>
        <v>0</v>
      </c>
      <c r="L81" s="26">
        <f t="shared" si="6"/>
        <v>0</v>
      </c>
      <c r="M81" s="29">
        <f t="shared" si="7"/>
        <v>0</v>
      </c>
    </row>
    <row r="82" spans="1:13" x14ac:dyDescent="0.25">
      <c r="A82" s="15">
        <v>78</v>
      </c>
      <c r="B82" s="22" t="s">
        <v>107</v>
      </c>
      <c r="C82" s="16" t="s">
        <v>188</v>
      </c>
      <c r="D82" s="16">
        <v>1</v>
      </c>
      <c r="E82" s="23"/>
      <c r="F82" s="23"/>
      <c r="G82" s="31"/>
      <c r="H82" s="33"/>
      <c r="I82" s="24"/>
      <c r="J82" s="25">
        <f t="shared" si="4"/>
        <v>0</v>
      </c>
      <c r="K82" s="25">
        <f t="shared" si="5"/>
        <v>0</v>
      </c>
      <c r="L82" s="26">
        <f t="shared" si="6"/>
        <v>0</v>
      </c>
      <c r="M82" s="29">
        <f t="shared" si="7"/>
        <v>0</v>
      </c>
    </row>
    <row r="83" spans="1:13" x14ac:dyDescent="0.25">
      <c r="A83" s="60">
        <v>79</v>
      </c>
      <c r="B83" s="22" t="s">
        <v>108</v>
      </c>
      <c r="C83" s="16" t="s">
        <v>189</v>
      </c>
      <c r="D83" s="16">
        <v>1</v>
      </c>
      <c r="E83" s="23"/>
      <c r="F83" s="23"/>
      <c r="G83" s="31"/>
      <c r="H83" s="33"/>
      <c r="I83" s="24"/>
      <c r="J83" s="25">
        <f t="shared" si="4"/>
        <v>0</v>
      </c>
      <c r="K83" s="25">
        <f t="shared" si="5"/>
        <v>0</v>
      </c>
      <c r="L83" s="26">
        <f t="shared" si="6"/>
        <v>0</v>
      </c>
      <c r="M83" s="29">
        <f t="shared" si="7"/>
        <v>0</v>
      </c>
    </row>
    <row r="84" spans="1:13" ht="30" x14ac:dyDescent="0.25">
      <c r="A84" s="15">
        <v>80</v>
      </c>
      <c r="B84" s="22" t="s">
        <v>109</v>
      </c>
      <c r="C84" s="16" t="s">
        <v>190</v>
      </c>
      <c r="D84" s="16">
        <v>1</v>
      </c>
      <c r="E84" s="23"/>
      <c r="F84" s="23"/>
      <c r="G84" s="31"/>
      <c r="H84" s="33"/>
      <c r="I84" s="24"/>
      <c r="J84" s="25">
        <f t="shared" si="4"/>
        <v>0</v>
      </c>
      <c r="K84" s="25">
        <f t="shared" si="5"/>
        <v>0</v>
      </c>
      <c r="L84" s="26">
        <f t="shared" si="6"/>
        <v>0</v>
      </c>
      <c r="M84" s="29">
        <f t="shared" si="7"/>
        <v>0</v>
      </c>
    </row>
    <row r="85" spans="1:13" ht="15.75" thickBot="1" x14ac:dyDescent="0.3">
      <c r="A85" s="72">
        <v>81</v>
      </c>
      <c r="B85" s="73" t="s">
        <v>110</v>
      </c>
      <c r="C85" s="74" t="s">
        <v>191</v>
      </c>
      <c r="D85" s="74">
        <v>1</v>
      </c>
      <c r="E85" s="75"/>
      <c r="F85" s="75"/>
      <c r="G85" s="76"/>
      <c r="H85" s="77"/>
      <c r="I85" s="59"/>
      <c r="J85" s="34">
        <f t="shared" si="4"/>
        <v>0</v>
      </c>
      <c r="K85" s="34">
        <f t="shared" si="5"/>
        <v>0</v>
      </c>
      <c r="L85" s="35">
        <f t="shared" si="6"/>
        <v>0</v>
      </c>
      <c r="M85" s="78">
        <f t="shared" si="7"/>
        <v>0</v>
      </c>
    </row>
    <row r="86" spans="1:13" ht="15.75" thickBot="1" x14ac:dyDescent="0.3">
      <c r="K86" s="56">
        <f>SUM(K5:K85)</f>
        <v>0</v>
      </c>
      <c r="L86" s="56">
        <f>SUM(L5:L85)</f>
        <v>0</v>
      </c>
      <c r="M86" s="56">
        <f>SUM(M5:M85)</f>
        <v>0</v>
      </c>
    </row>
    <row r="88" spans="1:13" ht="72.75" customHeight="1" x14ac:dyDescent="0.25">
      <c r="A88" s="92" t="s">
        <v>195</v>
      </c>
      <c r="B88" s="93"/>
      <c r="C88" s="92"/>
      <c r="D88" s="94"/>
      <c r="E88" s="95"/>
      <c r="F88" s="36"/>
      <c r="G88" s="36"/>
      <c r="H88" s="36"/>
      <c r="I88" s="36"/>
      <c r="J88" s="36"/>
      <c r="K88" s="36"/>
      <c r="L88" s="36"/>
      <c r="M88" s="36"/>
    </row>
    <row r="90" spans="1:13" ht="30.75" customHeight="1" x14ac:dyDescent="0.25">
      <c r="A90" s="87" t="s">
        <v>194</v>
      </c>
      <c r="B90" s="87"/>
      <c r="C90" s="87"/>
      <c r="D90" s="87"/>
      <c r="E90" s="87"/>
      <c r="F90" s="88"/>
      <c r="G90" s="88"/>
      <c r="H90" s="88"/>
      <c r="I90" s="88"/>
      <c r="J90" s="88"/>
      <c r="K90" s="88"/>
      <c r="L90" s="88"/>
      <c r="M90" s="88"/>
    </row>
    <row r="91" spans="1:13" x14ac:dyDescent="0.25">
      <c r="A91" s="27"/>
    </row>
    <row r="92" spans="1:13" x14ac:dyDescent="0.25">
      <c r="A92" s="89" t="s">
        <v>24</v>
      </c>
      <c r="B92" s="80"/>
      <c r="C92" s="80"/>
      <c r="D92" s="80"/>
      <c r="E92" s="80"/>
      <c r="F92" s="80"/>
      <c r="G92" s="37">
        <f>M87</f>
        <v>0</v>
      </c>
      <c r="H92" s="38"/>
      <c r="I92" s="38"/>
      <c r="J92" s="38"/>
      <c r="K92" s="38"/>
      <c r="L92" s="38"/>
      <c r="M92" s="38"/>
    </row>
    <row r="93" spans="1:13" x14ac:dyDescent="0.25">
      <c r="A93" s="90" t="s">
        <v>25</v>
      </c>
      <c r="B93" s="91"/>
      <c r="C93" s="91"/>
      <c r="D93" s="91"/>
      <c r="E93" s="91"/>
      <c r="F93" s="91"/>
      <c r="G93" s="91"/>
      <c r="I93" s="39"/>
      <c r="J93" s="39"/>
      <c r="K93" s="39"/>
      <c r="L93" s="40"/>
      <c r="M93" s="41"/>
    </row>
    <row r="94" spans="1:13" x14ac:dyDescent="0.25">
      <c r="C94" s="42"/>
      <c r="D94" s="39"/>
      <c r="E94" s="43"/>
      <c r="F94" s="44"/>
      <c r="I94" s="39"/>
      <c r="J94" s="39"/>
      <c r="K94" s="39"/>
      <c r="L94" s="40"/>
      <c r="M94" s="41"/>
    </row>
    <row r="95" spans="1:13" x14ac:dyDescent="0.25">
      <c r="A95" s="85" t="s">
        <v>26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7" spans="1:13" x14ac:dyDescent="0.25">
      <c r="A97" s="45" t="s">
        <v>27</v>
      </c>
      <c r="B97" s="46"/>
      <c r="C97" s="47"/>
      <c r="D97" s="48"/>
      <c r="E97" s="49"/>
      <c r="F97" s="50"/>
      <c r="G97" s="51"/>
      <c r="H97" s="51"/>
      <c r="I97" s="48"/>
      <c r="J97" s="48"/>
      <c r="K97" s="48"/>
      <c r="L97" s="52"/>
      <c r="M97" s="53"/>
    </row>
    <row r="98" spans="1:13" x14ac:dyDescent="0.25">
      <c r="B98" s="54"/>
      <c r="C98" s="55"/>
      <c r="D98" s="39"/>
      <c r="E98" s="43"/>
      <c r="F98" s="44"/>
      <c r="I98" s="39"/>
      <c r="J98" s="39"/>
      <c r="K98" s="39"/>
      <c r="L98" s="40"/>
      <c r="M98" s="41"/>
    </row>
    <row r="99" spans="1:13" x14ac:dyDescent="0.25">
      <c r="B99" s="54"/>
      <c r="C99" s="55"/>
      <c r="D99" s="39"/>
      <c r="E99" s="43"/>
      <c r="F99" s="44"/>
      <c r="I99" s="39"/>
      <c r="J99" s="39"/>
      <c r="K99" s="39"/>
      <c r="L99" s="40"/>
      <c r="M99" s="41"/>
    </row>
    <row r="100" spans="1:13" x14ac:dyDescent="0.25">
      <c r="B100" s="79"/>
      <c r="C100" s="80"/>
      <c r="D100" s="80"/>
      <c r="E100" s="43"/>
      <c r="F100" s="44"/>
      <c r="G100" s="39"/>
    </row>
    <row r="101" spans="1:13" x14ac:dyDescent="0.25">
      <c r="B101" s="79"/>
      <c r="C101" s="80"/>
      <c r="D101" s="80"/>
      <c r="E101" s="43"/>
      <c r="F101" s="44"/>
      <c r="G101" s="39"/>
      <c r="H101" s="39"/>
      <c r="I101" s="39"/>
      <c r="J101" s="39"/>
      <c r="K101" s="40"/>
      <c r="L101" s="41"/>
    </row>
    <row r="102" spans="1:13" x14ac:dyDescent="0.25">
      <c r="A102" s="81" t="s">
        <v>29</v>
      </c>
      <c r="B102" s="80"/>
      <c r="C102" s="80"/>
      <c r="D102" s="80"/>
      <c r="E102" s="80"/>
      <c r="F102" s="80"/>
      <c r="G102" s="38"/>
      <c r="H102" s="38"/>
      <c r="I102" s="38"/>
      <c r="J102" s="38"/>
      <c r="K102" s="38"/>
      <c r="L102" s="38"/>
      <c r="M102" s="38"/>
    </row>
    <row r="103" spans="1:13" ht="37.5" customHeight="1" x14ac:dyDescent="0.25">
      <c r="A103" s="82" t="s">
        <v>28</v>
      </c>
      <c r="B103" s="82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</row>
    <row r="104" spans="1:13" x14ac:dyDescent="0.25">
      <c r="A104" s="84" t="s">
        <v>192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</row>
  </sheetData>
  <mergeCells count="12">
    <mergeCell ref="A95:M95"/>
    <mergeCell ref="A1:M1"/>
    <mergeCell ref="A90:M90"/>
    <mergeCell ref="A92:F92"/>
    <mergeCell ref="A93:G93"/>
    <mergeCell ref="A88:B88"/>
    <mergeCell ref="C88:E88"/>
    <mergeCell ref="B100:D100"/>
    <mergeCell ref="B101:D101"/>
    <mergeCell ref="A102:F102"/>
    <mergeCell ref="A103:M103"/>
    <mergeCell ref="A104:K104"/>
  </mergeCells>
  <conditionalFormatting sqref="A88">
    <cfRule type="containsText" dxfId="2" priority="1" operator="containsText" text="wate">
      <formula>NOT(ISERROR(SEARCH("wate",A88)))</formula>
    </cfRule>
  </conditionalFormatting>
  <conditionalFormatting sqref="C5:C85">
    <cfRule type="duplicateValues" dxfId="1" priority="4"/>
  </conditionalFormatting>
  <conditionalFormatting sqref="C88">
    <cfRule type="duplicateValues" dxfId="0" priority="2"/>
  </conditionalFormatting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OPZ SYMBIOS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Zyśk Anna</dc:creator>
  <cp:lastModifiedBy>Oliwia Lalik</cp:lastModifiedBy>
  <cp:lastPrinted>2023-05-22T12:40:56Z</cp:lastPrinted>
  <dcterms:created xsi:type="dcterms:W3CDTF">2021-08-06T07:38:48Z</dcterms:created>
  <dcterms:modified xsi:type="dcterms:W3CDTF">2025-05-07T10:05:33Z</dcterms:modified>
</cp:coreProperties>
</file>