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kandut644\Desktop\4 UNIA\10_WOG_25_ZSE\"/>
    </mc:Choice>
  </mc:AlternateContent>
  <bookViews>
    <workbookView xWindow="0" yWindow="0" windowWidth="25200" windowHeight="11850"/>
  </bookViews>
  <sheets>
    <sheet name="Koszalin" sheetId="1" r:id="rId1"/>
    <sheet name="Kołobrzeg" sheetId="3" r:id="rId2"/>
    <sheet name="Darłowo" sheetId="2" r:id="rId3"/>
  </sheets>
  <definedNames>
    <definedName name="_xlnm.Print_Area" localSheetId="0">Koszalin!$A$1:$T$41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3" i="2" l="1"/>
  <c r="T32" i="2"/>
  <c r="T31" i="3"/>
  <c r="T30" i="3"/>
  <c r="T29" i="1"/>
  <c r="T28" i="1"/>
  <c r="K49" i="1"/>
  <c r="K47" i="1"/>
  <c r="K51" i="1" s="1"/>
  <c r="U49" i="1"/>
  <c r="U53" i="1" s="1"/>
  <c r="K50" i="1" l="1"/>
  <c r="K48" i="1"/>
  <c r="U51" i="1"/>
  <c r="U50" i="1" s="1"/>
  <c r="U52" i="1"/>
  <c r="R30" i="2"/>
  <c r="S30" i="2" s="1"/>
  <c r="T30" i="2" s="1"/>
  <c r="R22" i="2"/>
  <c r="S22" i="2" s="1"/>
  <c r="T22" i="2" s="1"/>
  <c r="R26" i="3" l="1"/>
  <c r="S26" i="3" s="1"/>
  <c r="T26" i="3" s="1"/>
  <c r="R27" i="3"/>
  <c r="S27" i="3"/>
  <c r="T27" i="3"/>
  <c r="R27" i="2"/>
  <c r="S27" i="2" s="1"/>
  <c r="T27" i="2" s="1"/>
  <c r="R28" i="2"/>
  <c r="S28" i="2" s="1"/>
  <c r="T28" i="2" s="1"/>
  <c r="R29" i="2"/>
  <c r="S29" i="2" s="1"/>
  <c r="T29" i="2" s="1"/>
  <c r="R22" i="3" l="1"/>
  <c r="S22" i="3" s="1"/>
  <c r="T22" i="3" s="1"/>
  <c r="R23" i="3"/>
  <c r="S23" i="3" s="1"/>
  <c r="T23" i="3" s="1"/>
  <c r="R24" i="3"/>
  <c r="S24" i="3" s="1"/>
  <c r="T24" i="3" s="1"/>
  <c r="R25" i="3"/>
  <c r="S25" i="3" s="1"/>
  <c r="T25" i="3" s="1"/>
  <c r="Q29" i="3"/>
  <c r="R21" i="3"/>
  <c r="R29" i="3" s="1"/>
  <c r="Q31" i="2"/>
  <c r="R23" i="2"/>
  <c r="S23" i="2" s="1"/>
  <c r="T23" i="2" s="1"/>
  <c r="R24" i="2"/>
  <c r="S24" i="2" s="1"/>
  <c r="T24" i="2" s="1"/>
  <c r="R25" i="2"/>
  <c r="S25" i="2" s="1"/>
  <c r="T25" i="2" s="1"/>
  <c r="R26" i="2"/>
  <c r="S26" i="2" s="1"/>
  <c r="T26" i="2" s="1"/>
  <c r="R21" i="2"/>
  <c r="R31" i="2" s="1"/>
  <c r="S31" i="2" s="1"/>
  <c r="T31" i="2" s="1"/>
  <c r="Q27" i="1"/>
  <c r="R21" i="1"/>
  <c r="S21" i="1" s="1"/>
  <c r="T21" i="1" s="1"/>
  <c r="R22" i="1"/>
  <c r="S22" i="1" s="1"/>
  <c r="T22" i="1" s="1"/>
  <c r="R23" i="1"/>
  <c r="S23" i="1" s="1"/>
  <c r="T23" i="1" s="1"/>
  <c r="R24" i="1"/>
  <c r="S24" i="1" s="1"/>
  <c r="T24" i="1" s="1"/>
  <c r="R25" i="1"/>
  <c r="S25" i="1" s="1"/>
  <c r="T25" i="1" s="1"/>
  <c r="R20" i="1"/>
  <c r="S20" i="1" s="1"/>
  <c r="T20" i="1" s="1"/>
  <c r="S21" i="3" l="1"/>
  <c r="S21" i="2"/>
  <c r="T21" i="2" s="1"/>
  <c r="R27" i="1"/>
  <c r="S27" i="1" s="1"/>
  <c r="T27" i="1" s="1"/>
  <c r="S29" i="3" l="1"/>
  <c r="T21" i="3"/>
  <c r="T29" i="3" s="1"/>
</calcChain>
</file>

<file path=xl/sharedStrings.xml><?xml version="1.0" encoding="utf-8"?>
<sst xmlns="http://schemas.openxmlformats.org/spreadsheetml/2006/main" count="314" uniqueCount="131">
  <si>
    <t>1.</t>
  </si>
  <si>
    <t>2.</t>
  </si>
  <si>
    <t>3.</t>
  </si>
  <si>
    <t>4.</t>
  </si>
  <si>
    <t>5.</t>
  </si>
  <si>
    <t>Lp.</t>
  </si>
  <si>
    <t>Miejsce zainstalowania</t>
  </si>
  <si>
    <t>Nazwa systemu / urządzenia</t>
  </si>
  <si>
    <t>Wykaz elementów wchodzących w skład systemu / urządzenia</t>
  </si>
  <si>
    <t>Kompleks Wojskowy</t>
  </si>
  <si>
    <t>Nr budynku</t>
  </si>
  <si>
    <t>Nazwa Użytkownika</t>
  </si>
  <si>
    <t>Nazwa elementu</t>
  </si>
  <si>
    <t>Typ</t>
  </si>
  <si>
    <t>Producent</t>
  </si>
  <si>
    <t>Data produkcji</t>
  </si>
  <si>
    <t>Ilość [szt.]</t>
  </si>
  <si>
    <t>Cena jedn. netto [zł]</t>
  </si>
  <si>
    <t>Wartość netto [zł]</t>
  </si>
  <si>
    <t>Wartość podatku VAT [zł]</t>
  </si>
  <si>
    <t>Wartość brutto [zł]</t>
  </si>
  <si>
    <t>17 WOG</t>
  </si>
  <si>
    <t>8 pplot</t>
  </si>
  <si>
    <t>CSSP</t>
  </si>
  <si>
    <t>Kompleks wojskowy Darżewo</t>
  </si>
  <si>
    <t>283 krt</t>
  </si>
  <si>
    <t>GL</t>
  </si>
  <si>
    <t>Data wykonania konserwacji</t>
  </si>
  <si>
    <t>Nr protokołu z wykonanej konserwacji</t>
  </si>
  <si>
    <t>Wykaz ustereki inieprawidłowości</t>
  </si>
  <si>
    <t>Podjęte czynności , nr protokołu napraw , planowany termin naprawy</t>
  </si>
  <si>
    <t>Czy element jest sprawny ? [TAK/NIE]</t>
  </si>
  <si>
    <t>Czy urządzenie /system jest sprawny? [TAK/NIE]</t>
  </si>
  <si>
    <t>Sprawność urządzeń</t>
  </si>
  <si>
    <t>RAZEM =</t>
  </si>
  <si>
    <t>6.</t>
  </si>
  <si>
    <t>7.</t>
  </si>
  <si>
    <t>8.</t>
  </si>
  <si>
    <t>Załącznik nr 6</t>
  </si>
  <si>
    <r>
      <t>Podpisy</t>
    </r>
    <r>
      <rPr>
        <b/>
        <sz val="8"/>
        <color theme="1"/>
        <rFont val="Arial Narrow"/>
        <family val="2"/>
        <charset val="238"/>
      </rPr>
      <t xml:space="preserve"> (NALEŻY PODPISYWAĆ SIĘ CZYTELNIE)</t>
    </r>
  </si>
  <si>
    <t>Osoby ze strony Wykonawcy dokonujące konserwacji:</t>
  </si>
  <si>
    <t>Przedstawiciele SOI</t>
  </si>
  <si>
    <t>Podpis Kierownika SOI</t>
  </si>
  <si>
    <t>WYKONAWCA</t>
  </si>
  <si>
    <t xml:space="preserve">        …………………………</t>
  </si>
  <si>
    <t>Grupa Zabezpieczenia Kołobrzeg</t>
  </si>
  <si>
    <t>Nazwa i adres Zamawiającego: 17 Wojskowy Oddział Gospodarczy; ul. 4-go Marca 3; 75-901 Koszalin ; GZ Kołobrzeg</t>
  </si>
  <si>
    <t>Nazwa i adres Wykonawcy:……………………………………………………………………………………………………………..</t>
  </si>
  <si>
    <t>Nr (wg. Harmonogramu) konserwacji:</t>
  </si>
  <si>
    <t>Data wykonania konserwacji wg harmonogramu:</t>
  </si>
  <si>
    <t>Data faktycznego wykonania konserwacji:</t>
  </si>
  <si>
    <t>Rozliczenie szczegółowe wykonanej konserwacji:</t>
  </si>
  <si>
    <t>Grupa Zabezpieczenia Koszalin</t>
  </si>
  <si>
    <t>Nazwa i adres Zamawiającego: 17 Wojskowy Oddział Gospodarczy; ul. 4-go Marca 3; 75-901 Koszalin ; GZ Koszalin</t>
  </si>
  <si>
    <t>1. ……………………………………………………….……..</t>
  </si>
  <si>
    <t>2. ……………………………………………………….……..</t>
  </si>
  <si>
    <t>3. …………………………..………………………………….</t>
  </si>
  <si>
    <t>1. ………………………………………………………………..……..</t>
  </si>
  <si>
    <t>2. ………………………………………………………………..……..</t>
  </si>
  <si>
    <t>3. ………………………………………………..……………………..</t>
  </si>
  <si>
    <t>……………………………………………………..</t>
  </si>
  <si>
    <t>kol.18 = kol.17.x kol.10</t>
  </si>
  <si>
    <t>kol.19 = kol.18 x 23 %</t>
  </si>
  <si>
    <t>kol.20 = kol.18 +kol. 19</t>
  </si>
  <si>
    <t>Wartość netto            [zł]</t>
  </si>
  <si>
    <t>Cena jedn. Netto              [zł]</t>
  </si>
  <si>
    <t>Wartość brutto                  [zł]</t>
  </si>
  <si>
    <t>…………………………</t>
  </si>
  <si>
    <t>Grupa Zabezpieczenia Darłowo</t>
  </si>
  <si>
    <t>3. ……………………...……………………………………………..</t>
  </si>
  <si>
    <t>……………………………………………………………….</t>
  </si>
  <si>
    <t>GZ Darłowo</t>
  </si>
  <si>
    <t xml:space="preserve">            …………………………</t>
  </si>
  <si>
    <t>RAZEM=</t>
  </si>
  <si>
    <t>Potwierdzam wykonanie usługi zgodnie z umową nr …………………………………. z dnia ………….</t>
  </si>
  <si>
    <t>GWŁ</t>
  </si>
  <si>
    <t xml:space="preserve">  Przy trafostacji       nr 1-przy        bud 16</t>
  </si>
  <si>
    <t>przy trafostacji bud 69</t>
  </si>
  <si>
    <t xml:space="preserve">przy trafostacji </t>
  </si>
  <si>
    <t xml:space="preserve">         Agregat prądotwórczy FH 7001 ERC                      4 moc 5,8 kVA    nr serii M 46763 </t>
  </si>
  <si>
    <t xml:space="preserve"> Agregat prądotwórczy FM 15 AG                          moc 14,7 kVA,  nr serii D 9787            </t>
  </si>
  <si>
    <t xml:space="preserve">       Zespół prądotwórczy w zabudowie kontenerowej  PDE 125 C3-10-FT-W125       (125 KVA)    </t>
  </si>
  <si>
    <t xml:space="preserve"> Zespoł prądotwórczy GPW 300SZ                   nr 00534/2016, moc-300kVA,</t>
  </si>
  <si>
    <t>Zespół Spalinowo Elektryczny (ZSE)</t>
  </si>
  <si>
    <t xml:space="preserve">Kompleks wojskowy  Ustronie Morskie </t>
  </si>
  <si>
    <t xml:space="preserve">Kompleks wojskowy              Gąski (Pleśna) </t>
  </si>
  <si>
    <t>WT Kołobrzeg</t>
  </si>
  <si>
    <t>PZ Ustronie Morskie /KPW Gdynia</t>
  </si>
  <si>
    <t>PO-16</t>
  </si>
  <si>
    <t>PO-15</t>
  </si>
  <si>
    <t>ZASILACZ</t>
  </si>
  <si>
    <t>`</t>
  </si>
  <si>
    <t>540 / 541</t>
  </si>
  <si>
    <t xml:space="preserve">576 Strażnica Straży Pożarnej </t>
  </si>
  <si>
    <t>Węzeł telekom.</t>
  </si>
  <si>
    <t>PO18 Darłowo</t>
  </si>
  <si>
    <t>INMESOL AV-350  moc: 350 kVA                          silnik:  Volvo Penta TAD1240GE</t>
  </si>
  <si>
    <t xml:space="preserve">   Zespół pradotwórczy Kohler SDMO K12M         Typ:K12M nr seryjny: 19011096</t>
  </si>
  <si>
    <t xml:space="preserve"> Zespół pradotwórczy Kohler SDMO K12M         Typ:K12M nr seryjny: 19011094</t>
  </si>
  <si>
    <t xml:space="preserve">  Zespół pradotwórczy Kohler SDMO KD-800F         Typ:800-F nr seryjny: 19011330</t>
  </si>
  <si>
    <t>Zespół pradotwórczy Kohler SDMO K26M         Typ:K26M nr seryjny: 19011090</t>
  </si>
  <si>
    <t xml:space="preserve">   Herkules D/VP 250P jedn napęd : moc 250 kVA Volvo TAD 740 nr 207114398 ECO37-1L/4 nr 1005631</t>
  </si>
  <si>
    <t>Agregat  NET POWER NPR 170                                   Dane: 136kW/400V/50Hz                                     nr agr. 150170r1233N268</t>
  </si>
  <si>
    <t>Rodzaj stałych urządzeń technicznych:  Zespoły Spalinowo Elektryczne ZSE oraz UPS-ów</t>
  </si>
  <si>
    <t>Wycena przeglądu i konserwacj</t>
  </si>
  <si>
    <t xml:space="preserve"> Koszalin   ul.4-go Marca 3 </t>
  </si>
  <si>
    <t xml:space="preserve"> Koszalin  ul.Wojska Polskiego 66</t>
  </si>
  <si>
    <t xml:space="preserve"> Spalinowy zespół prądotwórczy APD 50A  w zabudowie modułowej , moc 50 kVA,   silnik typu A4CRX47</t>
  </si>
  <si>
    <t xml:space="preserve"> Kontenerowa Elektrownia Polowa KEP 250 
            moc: 250kVA 3f</t>
  </si>
  <si>
    <t xml:space="preserve">ROZLICZENIE WYKONANEJ USŁUGI PRZEGLĄDU/KONSERWACJI STAŁYCH URZĄDZEŃ TECHNICZNYCH </t>
  </si>
  <si>
    <t xml:space="preserve">   Kompleks wojskowy w Kołobrzegu ul. Wiosenna 4 A</t>
  </si>
  <si>
    <t xml:space="preserve">       Zespół pradotwórczy ZE-400-9-1 155kVA              </t>
  </si>
  <si>
    <t>Zasilacz bezprzewodowy UPS  Typ: SENTINEL PRO2200 PR NP nr  NC16VOD10005849   2,2kW</t>
  </si>
  <si>
    <t xml:space="preserve"> Zespół prądotwórczy  DELTA POWER -VISA nr 21780/GEN-SET  130kVA</t>
  </si>
  <si>
    <t xml:space="preserve">    Agregat-WOLA 100 stacjonarny 56ZPPe680/141/17 nr 491836       </t>
  </si>
  <si>
    <t xml:space="preserve">    Agregat-WOLA 100 stacjonarny 56ZPPe680/141/17 nr 491972  </t>
  </si>
  <si>
    <t>Kontenerowa elektrownia polowa KEP 65  Agregat Nr 238/2012 moc 65 kW</t>
  </si>
  <si>
    <t>Zasilacz bezprzewodowy UPS  Typ: GREEN FORCE 60 kVA 3/3  nr NC48UT874410001</t>
  </si>
  <si>
    <t xml:space="preserve">Kompleks wojskowy  w Darłowie </t>
  </si>
  <si>
    <t>9.</t>
  </si>
  <si>
    <t>10.</t>
  </si>
  <si>
    <t>Skład</t>
  </si>
  <si>
    <t>1RBLOG</t>
  </si>
  <si>
    <t>Agregat prądotwórczy GQ 115P ZZWT G/ Węzeł Teleinf. -(BRUNO) 115kVA</t>
  </si>
  <si>
    <t>Agregat prądotwórczy AKSA APD 90A  93kVA    nr ser YMA035885</t>
  </si>
  <si>
    <t>Zespól pradotwórczy GV 275 Volvo Penta nr fab. 129710</t>
  </si>
  <si>
    <t xml:space="preserve">RAZEM </t>
  </si>
  <si>
    <t>VAT</t>
  </si>
  <si>
    <t>NETTO</t>
  </si>
  <si>
    <t xml:space="preserve">Z czego  usługa przeglądu </t>
  </si>
  <si>
    <t>Z czego  usługa konserwacji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</si>
</sst>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53">
    <font>
      <sz val="11"/>
      <color theme="1"/>
      <name val="Calibri"/>
      <family val="2"/>
      <charset val="238"/>
      <scheme val="minor"/>
    </font>
    <font>
      <i/>
      <sz val="11"/>
      <color theme="1"/>
      <name val="Arial Narrow"/>
      <family val="2"/>
      <charset val="238"/>
    </font>
    <font>
      <sz val="14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Arial Narrow"/>
      <family val="2"/>
      <charset val="238"/>
    </font>
    <font>
      <i/>
      <sz val="11"/>
      <name val="Arial Narrow"/>
      <family val="2"/>
      <charset val="238"/>
    </font>
    <font>
      <i/>
      <sz val="14"/>
      <name val="Arial Narrow"/>
      <family val="2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4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name val="Arial Narrow"/>
      <family val="2"/>
      <charset val="238"/>
    </font>
    <font>
      <sz val="8"/>
      <name val="Arial Narrow"/>
      <family val="2"/>
      <charset val="238"/>
    </font>
    <font>
      <i/>
      <sz val="8"/>
      <color theme="1"/>
      <name val="Arial Narrow"/>
      <family val="2"/>
      <charset val="238"/>
    </font>
    <font>
      <sz val="7"/>
      <color theme="1"/>
      <name val="Arial"/>
      <family val="2"/>
      <charset val="238"/>
    </font>
    <font>
      <sz val="7"/>
      <color theme="1"/>
      <name val="Arial Narrow"/>
      <family val="2"/>
      <charset val="238"/>
    </font>
    <font>
      <sz val="7"/>
      <name val="Arial"/>
      <family val="2"/>
      <charset val="238"/>
    </font>
    <font>
      <b/>
      <i/>
      <sz val="6"/>
      <color theme="1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sz val="6"/>
      <name val="Arial"/>
      <family val="2"/>
      <charset val="238"/>
    </font>
    <font>
      <b/>
      <i/>
      <sz val="8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6"/>
      <color theme="1"/>
      <name val="Arial Narrow"/>
      <family val="2"/>
      <charset val="238"/>
    </font>
    <font>
      <sz val="5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6"/>
      <color theme="1"/>
      <name val="Czcionka tekstu podstawowego"/>
      <charset val="238"/>
    </font>
    <font>
      <sz val="7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8"/>
      <color theme="1"/>
      <name val="Czcionka tekstu podstawowego"/>
      <charset val="238"/>
    </font>
    <font>
      <i/>
      <sz val="10"/>
      <color rgb="FFFF0000"/>
      <name val="Arial"/>
      <family val="2"/>
      <charset val="238"/>
    </font>
    <font>
      <b/>
      <sz val="6"/>
      <color rgb="FFFF0000"/>
      <name val="Arial"/>
      <family val="2"/>
      <charset val="238"/>
    </font>
    <font>
      <i/>
      <sz val="6"/>
      <name val="Arial Narrow"/>
      <family val="2"/>
      <charset val="238"/>
    </font>
    <font>
      <b/>
      <i/>
      <sz val="8"/>
      <name val="Arial Narrow"/>
      <family val="2"/>
      <charset val="238"/>
    </font>
    <font>
      <i/>
      <sz val="5"/>
      <name val="Arial Narrow"/>
      <family val="2"/>
      <charset val="238"/>
    </font>
    <font>
      <b/>
      <sz val="10"/>
      <name val="Arial Narrow"/>
      <family val="2"/>
      <charset val="238"/>
    </font>
    <font>
      <sz val="6"/>
      <color theme="1"/>
      <name val="Arial"/>
      <family val="2"/>
      <charset val="238"/>
    </font>
    <font>
      <sz val="16"/>
      <color theme="1"/>
      <name val="Czcionka tekstu podstawoweg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10" fillId="3" borderId="16" xfId="0" applyFont="1" applyFill="1" applyBorder="1" applyAlignment="1">
      <alignment horizontal="center" vertical="center"/>
    </xf>
    <xf numFmtId="164" fontId="9" fillId="3" borderId="15" xfId="0" applyNumberFormat="1" applyFont="1" applyFill="1" applyBorder="1" applyAlignment="1">
      <alignment vertical="center"/>
    </xf>
    <xf numFmtId="164" fontId="11" fillId="0" borderId="16" xfId="0" applyNumberFormat="1" applyFont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164" fontId="9" fillId="3" borderId="15" xfId="0" applyNumberFormat="1" applyFont="1" applyFill="1" applyBorder="1" applyAlignment="1">
      <alignment horizontal="right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164" fontId="9" fillId="3" borderId="22" xfId="0" applyNumberFormat="1" applyFont="1" applyFill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20" xfId="0" applyNumberFormat="1" applyFont="1" applyBorder="1" applyAlignment="1">
      <alignment horizontal="right" vertical="center"/>
    </xf>
    <xf numFmtId="0" fontId="10" fillId="3" borderId="17" xfId="0" applyFont="1" applyFill="1" applyBorder="1" applyAlignment="1">
      <alignment horizontal="center" vertical="center"/>
    </xf>
    <xf numFmtId="164" fontId="9" fillId="3" borderId="25" xfId="0" applyNumberFormat="1" applyFont="1" applyFill="1" applyBorder="1" applyAlignment="1">
      <alignment horizontal="right" vertical="center"/>
    </xf>
    <xf numFmtId="164" fontId="11" fillId="0" borderId="17" xfId="0" applyNumberFormat="1" applyFont="1" applyBorder="1" applyAlignment="1">
      <alignment horizontal="right" vertical="center"/>
    </xf>
    <xf numFmtId="164" fontId="11" fillId="0" borderId="26" xfId="0" applyNumberFormat="1" applyFont="1" applyBorder="1" applyAlignment="1">
      <alignment horizontal="right" vertical="center"/>
    </xf>
    <xf numFmtId="0" fontId="15" fillId="0" borderId="0" xfId="0" applyFont="1"/>
    <xf numFmtId="0" fontId="19" fillId="0" borderId="0" xfId="0" applyFont="1"/>
    <xf numFmtId="164" fontId="21" fillId="0" borderId="16" xfId="0" applyNumberFormat="1" applyFont="1" applyBorder="1" applyAlignment="1">
      <alignment horizontal="right" vertical="center"/>
    </xf>
    <xf numFmtId="0" fontId="20" fillId="3" borderId="16" xfId="0" applyFont="1" applyFill="1" applyBorder="1" applyAlignment="1">
      <alignment horizontal="center" vertical="center" wrapText="1"/>
    </xf>
    <xf numFmtId="0" fontId="20" fillId="3" borderId="16" xfId="0" applyFont="1" applyFill="1" applyBorder="1" applyAlignment="1">
      <alignment horizontal="center" vertical="center"/>
    </xf>
    <xf numFmtId="0" fontId="20" fillId="3" borderId="17" xfId="0" applyFont="1" applyFill="1" applyBorder="1" applyAlignment="1">
      <alignment horizontal="center" vertical="center"/>
    </xf>
    <xf numFmtId="0" fontId="20" fillId="3" borderId="13" xfId="0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0" fontId="27" fillId="2" borderId="16" xfId="0" applyFont="1" applyFill="1" applyBorder="1" applyAlignment="1">
      <alignment horizontal="center" vertical="center"/>
    </xf>
    <xf numFmtId="0" fontId="26" fillId="2" borderId="15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6" fillId="0" borderId="0" xfId="0" applyFont="1"/>
    <xf numFmtId="0" fontId="12" fillId="3" borderId="13" xfId="0" applyFont="1" applyFill="1" applyBorder="1" applyAlignment="1">
      <alignment horizontal="center" vertical="center"/>
    </xf>
    <xf numFmtId="0" fontId="29" fillId="2" borderId="17" xfId="0" applyFont="1" applyFill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0" fontId="29" fillId="2" borderId="25" xfId="0" applyFont="1" applyFill="1" applyBorder="1" applyAlignment="1">
      <alignment horizontal="center" vertical="center"/>
    </xf>
    <xf numFmtId="0" fontId="29" fillId="2" borderId="26" xfId="0" applyFont="1" applyFill="1" applyBorder="1" applyAlignment="1">
      <alignment horizontal="center" vertical="center"/>
    </xf>
    <xf numFmtId="0" fontId="31" fillId="0" borderId="0" xfId="0" applyFont="1"/>
    <xf numFmtId="0" fontId="17" fillId="0" borderId="0" xfId="0" applyFont="1" applyAlignment="1">
      <alignment vertical="center"/>
    </xf>
    <xf numFmtId="0" fontId="32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8" fillId="0" borderId="0" xfId="0" applyFont="1" applyAlignment="1"/>
    <xf numFmtId="0" fontId="33" fillId="0" borderId="0" xfId="0" applyFont="1"/>
    <xf numFmtId="0" fontId="6" fillId="0" borderId="0" xfId="0" applyFont="1" applyAlignment="1"/>
    <xf numFmtId="0" fontId="35" fillId="0" borderId="0" xfId="0" applyFont="1" applyAlignment="1">
      <alignment vertical="center"/>
    </xf>
    <xf numFmtId="0" fontId="34" fillId="0" borderId="0" xfId="0" applyFont="1" applyAlignment="1"/>
    <xf numFmtId="0" fontId="36" fillId="0" borderId="0" xfId="0" applyFont="1"/>
    <xf numFmtId="0" fontId="37" fillId="0" borderId="0" xfId="0" applyFont="1"/>
    <xf numFmtId="0" fontId="17" fillId="0" borderId="0" xfId="0" applyFont="1"/>
    <xf numFmtId="0" fontId="5" fillId="0" borderId="0" xfId="0" applyFont="1"/>
    <xf numFmtId="0" fontId="17" fillId="0" borderId="0" xfId="0" applyFont="1" applyAlignment="1"/>
    <xf numFmtId="0" fontId="39" fillId="0" borderId="0" xfId="0" applyFont="1" applyAlignment="1">
      <alignment horizontal="center"/>
    </xf>
    <xf numFmtId="0" fontId="40" fillId="0" borderId="0" xfId="0" applyFont="1"/>
    <xf numFmtId="0" fontId="24" fillId="0" borderId="0" xfId="0" applyFont="1"/>
    <xf numFmtId="0" fontId="1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6" fillId="0" borderId="0" xfId="0" applyFont="1" applyAlignment="1">
      <alignment horizontal="center"/>
    </xf>
    <xf numFmtId="0" fontId="37" fillId="0" borderId="0" xfId="0" applyFont="1" applyAlignment="1">
      <alignment horizontal="left"/>
    </xf>
    <xf numFmtId="0" fontId="43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42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4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30" fillId="0" borderId="0" xfId="0" applyFont="1" applyBorder="1" applyAlignment="1">
      <alignment vertical="center"/>
    </xf>
    <xf numFmtId="0" fontId="34" fillId="0" borderId="0" xfId="0" applyFont="1" applyAlignment="1">
      <alignment horizontal="center"/>
    </xf>
    <xf numFmtId="0" fontId="13" fillId="0" borderId="0" xfId="0" applyFont="1" applyAlignment="1"/>
    <xf numFmtId="0" fontId="34" fillId="0" borderId="0" xfId="0" applyFont="1"/>
    <xf numFmtId="0" fontId="8" fillId="0" borderId="0" xfId="0" applyFont="1" applyBorder="1" applyAlignment="1"/>
    <xf numFmtId="0" fontId="47" fillId="3" borderId="16" xfId="0" applyFont="1" applyFill="1" applyBorder="1" applyAlignment="1">
      <alignment horizontal="center" vertical="center" wrapText="1"/>
    </xf>
    <xf numFmtId="0" fontId="47" fillId="3" borderId="17" xfId="0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3" borderId="16" xfId="0" applyFont="1" applyFill="1" applyBorder="1" applyAlignment="1">
      <alignment horizontal="center" vertical="center" wrapText="1"/>
    </xf>
    <xf numFmtId="0" fontId="27" fillId="3" borderId="17" xfId="0" applyFont="1" applyFill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/>
    </xf>
    <xf numFmtId="0" fontId="48" fillId="3" borderId="17" xfId="0" applyFont="1" applyFill="1" applyBorder="1" applyAlignment="1">
      <alignment horizontal="center" vertical="center"/>
    </xf>
    <xf numFmtId="0" fontId="47" fillId="3" borderId="16" xfId="0" applyFont="1" applyFill="1" applyBorder="1" applyAlignment="1">
      <alignment horizontal="center" vertical="center"/>
    </xf>
    <xf numFmtId="0" fontId="47" fillId="3" borderId="17" xfId="0" applyFont="1" applyFill="1" applyBorder="1" applyAlignment="1">
      <alignment horizontal="center" vertical="center"/>
    </xf>
    <xf numFmtId="0" fontId="47" fillId="3" borderId="13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26" fillId="4" borderId="16" xfId="0" applyFont="1" applyFill="1" applyBorder="1" applyAlignment="1">
      <alignment horizontal="center" vertical="center"/>
    </xf>
    <xf numFmtId="0" fontId="26" fillId="4" borderId="23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29" fillId="4" borderId="17" xfId="0" applyFont="1" applyFill="1" applyBorder="1" applyAlignment="1">
      <alignment horizontal="center" vertical="center"/>
    </xf>
    <xf numFmtId="0" fontId="29" fillId="4" borderId="19" xfId="0" applyFont="1" applyFill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27" fillId="0" borderId="16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47" fillId="0" borderId="17" xfId="0" applyFont="1" applyFill="1" applyBorder="1" applyAlignment="1">
      <alignment horizontal="center" vertical="center"/>
    </xf>
    <xf numFmtId="0" fontId="47" fillId="0" borderId="16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49" fillId="3" borderId="17" xfId="0" applyFont="1" applyFill="1" applyBorder="1" applyAlignment="1">
      <alignment horizontal="center" vertical="center" wrapText="1"/>
    </xf>
    <xf numFmtId="164" fontId="8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/>
    <xf numFmtId="2" fontId="20" fillId="3" borderId="15" xfId="0" applyNumberFormat="1" applyFont="1" applyFill="1" applyBorder="1" applyAlignment="1">
      <alignment vertical="center"/>
    </xf>
    <xf numFmtId="2" fontId="21" fillId="0" borderId="16" xfId="0" applyNumberFormat="1" applyFont="1" applyBorder="1" applyAlignment="1">
      <alignment horizontal="right" vertical="center"/>
    </xf>
    <xf numFmtId="2" fontId="21" fillId="0" borderId="23" xfId="0" applyNumberFormat="1" applyFont="1" applyBorder="1" applyAlignment="1">
      <alignment horizontal="right" vertical="center"/>
    </xf>
    <xf numFmtId="2" fontId="8" fillId="0" borderId="33" xfId="0" applyNumberFormat="1" applyFont="1" applyBorder="1" applyAlignment="1"/>
    <xf numFmtId="2" fontId="8" fillId="0" borderId="34" xfId="0" applyNumberFormat="1" applyFont="1" applyBorder="1" applyAlignment="1"/>
    <xf numFmtId="2" fontId="8" fillId="0" borderId="35" xfId="0" applyNumberFormat="1" applyFont="1" applyBorder="1" applyAlignment="1"/>
    <xf numFmtId="2" fontId="20" fillId="3" borderId="22" xfId="0" applyNumberFormat="1" applyFont="1" applyFill="1" applyBorder="1" applyAlignment="1">
      <alignment horizontal="right" vertical="center"/>
    </xf>
    <xf numFmtId="2" fontId="21" fillId="0" borderId="13" xfId="0" applyNumberFormat="1" applyFont="1" applyBorder="1" applyAlignment="1">
      <alignment horizontal="right" vertical="center"/>
    </xf>
    <xf numFmtId="2" fontId="21" fillId="0" borderId="14" xfId="0" applyNumberFormat="1" applyFont="1" applyBorder="1" applyAlignment="1">
      <alignment horizontal="right" vertical="center"/>
    </xf>
    <xf numFmtId="164" fontId="8" fillId="0" borderId="25" xfId="0" applyNumberFormat="1" applyFont="1" applyBorder="1" applyAlignment="1"/>
    <xf numFmtId="164" fontId="8" fillId="0" borderId="17" xfId="0" applyNumberFormat="1" applyFont="1" applyBorder="1" applyAlignment="1"/>
    <xf numFmtId="164" fontId="8" fillId="0" borderId="32" xfId="0" applyNumberFormat="1" applyFont="1" applyBorder="1" applyAlignment="1"/>
    <xf numFmtId="0" fontId="28" fillId="0" borderId="16" xfId="0" applyFont="1" applyFill="1" applyBorder="1" applyAlignment="1">
      <alignment horizontal="center" vertical="center"/>
    </xf>
    <xf numFmtId="0" fontId="28" fillId="0" borderId="16" xfId="0" applyFont="1" applyFill="1" applyBorder="1" applyAlignment="1">
      <alignment horizontal="center" vertical="center" wrapText="1"/>
    </xf>
    <xf numFmtId="0" fontId="51" fillId="0" borderId="16" xfId="0" applyFont="1" applyFill="1" applyBorder="1" applyAlignment="1">
      <alignment horizontal="left" vertical="top" wrapText="1"/>
    </xf>
    <xf numFmtId="0" fontId="51" fillId="0" borderId="16" xfId="0" applyFont="1" applyFill="1" applyBorder="1" applyAlignment="1">
      <alignment horizontal="center" vertical="center" wrapText="1"/>
    </xf>
    <xf numFmtId="0" fontId="51" fillId="0" borderId="1" xfId="0" applyFont="1" applyFill="1" applyBorder="1" applyAlignment="1">
      <alignment horizontal="left" vertical="top" wrapText="1"/>
    </xf>
    <xf numFmtId="0" fontId="29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9" fillId="2" borderId="21" xfId="0" applyFont="1" applyFill="1" applyBorder="1" applyAlignment="1">
      <alignment horizontal="center" vertical="center"/>
    </xf>
    <xf numFmtId="164" fontId="9" fillId="3" borderId="16" xfId="0" applyNumberFormat="1" applyFont="1" applyFill="1" applyBorder="1" applyAlignment="1">
      <alignment horizontal="right" vertical="center"/>
    </xf>
    <xf numFmtId="0" fontId="29" fillId="4" borderId="21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/>
    </xf>
    <xf numFmtId="0" fontId="29" fillId="4" borderId="5" xfId="0" applyFont="1" applyFill="1" applyBorder="1" applyAlignment="1">
      <alignment horizontal="center" vertical="center"/>
    </xf>
    <xf numFmtId="164" fontId="20" fillId="3" borderId="16" xfId="0" applyNumberFormat="1" applyFont="1" applyFill="1" applyBorder="1" applyAlignment="1">
      <alignment horizontal="right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 wrapText="1"/>
    </xf>
    <xf numFmtId="0" fontId="20" fillId="3" borderId="16" xfId="0" applyNumberFormat="1" applyFont="1" applyFill="1" applyBorder="1" applyAlignment="1">
      <alignment horizontal="center" vertical="center" wrapText="1"/>
    </xf>
    <xf numFmtId="0" fontId="28" fillId="0" borderId="16" xfId="0" applyNumberFormat="1" applyFont="1" applyFill="1" applyBorder="1" applyAlignment="1">
      <alignment horizontal="center" vertical="center" wrapText="1"/>
    </xf>
    <xf numFmtId="0" fontId="28" fillId="0" borderId="13" xfId="0" applyNumberFormat="1" applyFont="1" applyFill="1" applyBorder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 readingOrder="1"/>
    </xf>
    <xf numFmtId="0" fontId="20" fillId="3" borderId="13" xfId="0" applyNumberFormat="1" applyFont="1" applyFill="1" applyBorder="1" applyAlignment="1">
      <alignment horizontal="center" vertical="center" wrapText="1"/>
    </xf>
    <xf numFmtId="0" fontId="28" fillId="0" borderId="16" xfId="0" applyNumberFormat="1" applyFont="1" applyFill="1" applyBorder="1" applyAlignment="1">
      <alignment horizontal="center" vertical="center" wrapText="1" readingOrder="1"/>
    </xf>
    <xf numFmtId="0" fontId="20" fillId="3" borderId="17" xfId="0" applyNumberFormat="1" applyFont="1" applyFill="1" applyBorder="1" applyAlignment="1">
      <alignment horizontal="center" vertical="center" wrapText="1"/>
    </xf>
    <xf numFmtId="0" fontId="51" fillId="0" borderId="16" xfId="0" applyFont="1" applyFill="1" applyBorder="1" applyAlignment="1">
      <alignment horizontal="left" vertical="center" wrapText="1"/>
    </xf>
    <xf numFmtId="0" fontId="51" fillId="0" borderId="16" xfId="0" applyFont="1" applyFill="1" applyBorder="1" applyAlignment="1">
      <alignment vertical="top" wrapText="1"/>
    </xf>
    <xf numFmtId="0" fontId="28" fillId="0" borderId="16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4" fontId="11" fillId="0" borderId="23" xfId="0" applyNumberFormat="1" applyFont="1" applyBorder="1" applyAlignment="1">
      <alignment horizontal="right" vertical="center"/>
    </xf>
    <xf numFmtId="9" fontId="52" fillId="5" borderId="36" xfId="0" applyNumberFormat="1" applyFont="1" applyFill="1" applyBorder="1"/>
    <xf numFmtId="2" fontId="8" fillId="0" borderId="0" xfId="0" applyNumberFormat="1" applyFont="1" applyBorder="1" applyAlignment="1"/>
    <xf numFmtId="0" fontId="3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23" fillId="2" borderId="1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34" fillId="0" borderId="0" xfId="0" applyFont="1" applyAlignment="1">
      <alignment horizontal="left"/>
    </xf>
    <xf numFmtId="0" fontId="24" fillId="2" borderId="1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4" borderId="21" xfId="0" applyFont="1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21" xfId="0" applyFont="1" applyFill="1" applyBorder="1" applyAlignment="1">
      <alignment horizontal="center" vertical="center" wrapText="1"/>
    </xf>
    <xf numFmtId="0" fontId="23" fillId="2" borderId="24" xfId="0" applyFont="1" applyFill="1" applyBorder="1" applyAlignment="1">
      <alignment horizontal="center" vertical="center" wrapText="1"/>
    </xf>
    <xf numFmtId="0" fontId="23" fillId="2" borderId="22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46" fillId="2" borderId="9" xfId="0" applyFont="1" applyFill="1" applyBorder="1" applyAlignment="1">
      <alignment horizontal="center" vertical="center" wrapText="1"/>
    </xf>
    <xf numFmtId="0" fontId="46" fillId="2" borderId="13" xfId="0" applyFont="1" applyFill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vertical="center" wrapText="1"/>
    </xf>
    <xf numFmtId="0" fontId="28" fillId="2" borderId="13" xfId="0" applyFont="1" applyFill="1" applyBorder="1" applyAlignment="1">
      <alignment horizontal="center" vertical="center" wrapText="1"/>
    </xf>
    <xf numFmtId="0" fontId="25" fillId="4" borderId="11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>
      <alignment horizontal="center" vertical="center" wrapText="1"/>
    </xf>
    <xf numFmtId="0" fontId="25" fillId="4" borderId="12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41" fillId="0" borderId="0" xfId="0" applyFont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41" fillId="0" borderId="0" xfId="0" applyFont="1" applyAlignment="1">
      <alignment horizontal="center" vertical="center"/>
    </xf>
    <xf numFmtId="0" fontId="38" fillId="0" borderId="0" xfId="0" applyFont="1" applyAlignment="1">
      <alignment horizontal="center"/>
    </xf>
    <xf numFmtId="0" fontId="37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8" fillId="4" borderId="11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28" fillId="2" borderId="18" xfId="0" applyFont="1" applyFill="1" applyBorder="1" applyAlignment="1">
      <alignment horizontal="center" vertical="center" wrapText="1"/>
    </xf>
    <xf numFmtId="0" fontId="28" fillId="2" borderId="29" xfId="0" applyFont="1" applyFill="1" applyBorder="1" applyAlignment="1">
      <alignment horizontal="center" vertical="center" wrapText="1"/>
    </xf>
    <xf numFmtId="0" fontId="28" fillId="2" borderId="2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53"/>
  <sheetViews>
    <sheetView tabSelected="1" view="pageBreakPreview" topLeftCell="A4" zoomScale="120" zoomScaleNormal="80" zoomScaleSheetLayoutView="120" workbookViewId="0">
      <selection activeCell="R31" sqref="R31"/>
    </sheetView>
  </sheetViews>
  <sheetFormatPr defaultColWidth="9.140625" defaultRowHeight="18.75"/>
  <cols>
    <col min="1" max="1" width="3.7109375" customWidth="1"/>
    <col min="2" max="2" width="8.7109375" customWidth="1"/>
    <col min="3" max="3" width="8.7109375" style="4" customWidth="1"/>
    <col min="4" max="4" width="6.7109375" customWidth="1"/>
    <col min="5" max="5" width="8.7109375" customWidth="1"/>
    <col min="6" max="6" width="13.7109375" style="3" customWidth="1"/>
    <col min="7" max="7" width="10.7109375" style="1" customWidth="1"/>
    <col min="8" max="9" width="5.7109375" customWidth="1"/>
    <col min="10" max="10" width="5.7109375" style="22" customWidth="1"/>
    <col min="11" max="11" width="8.7109375" style="2" customWidth="1"/>
    <col min="12" max="12" width="10.7109375" style="2" customWidth="1"/>
    <col min="13" max="14" width="15.7109375" customWidth="1"/>
    <col min="15" max="16" width="6.7109375" customWidth="1"/>
    <col min="17" max="20" width="8.7109375" style="23" customWidth="1"/>
    <col min="21" max="21" width="0" hidden="1" customWidth="1"/>
  </cols>
  <sheetData>
    <row r="1" spans="1:20" ht="15.75">
      <c r="A1" s="200" t="s">
        <v>43</v>
      </c>
      <c r="B1" s="200"/>
      <c r="C1" s="200"/>
      <c r="D1" s="200"/>
      <c r="E1" s="54"/>
      <c r="F1" s="51"/>
      <c r="G1" s="55"/>
      <c r="H1" s="49"/>
      <c r="I1" s="49"/>
      <c r="J1" s="50"/>
      <c r="K1" s="56"/>
      <c r="L1" s="56"/>
      <c r="M1" s="52"/>
      <c r="N1" s="52"/>
      <c r="O1" s="57"/>
      <c r="P1" s="58"/>
      <c r="Q1" s="58"/>
      <c r="R1" s="57"/>
      <c r="S1" s="57" t="s">
        <v>38</v>
      </c>
      <c r="T1" s="33"/>
    </row>
    <row r="2" spans="1:20" ht="15.75">
      <c r="A2" s="50"/>
      <c r="B2" s="59"/>
      <c r="C2" s="23"/>
      <c r="D2" s="49"/>
      <c r="E2" s="49"/>
      <c r="F2" s="51"/>
      <c r="G2" s="55"/>
      <c r="H2" s="49"/>
      <c r="I2" s="49"/>
      <c r="J2" s="50"/>
      <c r="K2" s="56"/>
      <c r="L2" s="56"/>
      <c r="M2" s="52"/>
      <c r="N2" s="52"/>
      <c r="O2" s="51"/>
      <c r="Q2"/>
      <c r="R2"/>
      <c r="S2"/>
      <c r="T2"/>
    </row>
    <row r="3" spans="1:20" ht="15.75">
      <c r="A3" s="201" t="s">
        <v>44</v>
      </c>
      <c r="B3" s="201"/>
      <c r="C3" s="201"/>
      <c r="D3" s="201"/>
      <c r="E3" s="59"/>
      <c r="F3" s="51"/>
      <c r="G3" s="55"/>
      <c r="H3" s="49"/>
      <c r="I3" s="49"/>
      <c r="J3" s="50"/>
      <c r="K3" s="56"/>
      <c r="L3" s="56"/>
      <c r="M3" s="52"/>
      <c r="N3" s="52"/>
      <c r="O3" s="51"/>
      <c r="Q3"/>
      <c r="R3"/>
      <c r="S3"/>
      <c r="T3"/>
    </row>
    <row r="4" spans="1:20" ht="15.75">
      <c r="A4" s="60"/>
      <c r="B4" s="60"/>
      <c r="C4" s="60"/>
      <c r="D4" s="60"/>
      <c r="E4" s="59"/>
      <c r="F4" s="51"/>
      <c r="G4" s="55"/>
      <c r="H4" s="49"/>
      <c r="I4" s="49"/>
      <c r="J4" s="50"/>
      <c r="K4" s="56"/>
      <c r="L4" s="56"/>
      <c r="M4" s="52"/>
      <c r="N4" s="52"/>
      <c r="O4" s="51"/>
      <c r="Q4"/>
      <c r="R4"/>
      <c r="S4"/>
      <c r="T4"/>
    </row>
    <row r="5" spans="1:20" s="3" customFormat="1" ht="18.75" customHeight="1">
      <c r="A5" s="197" t="s">
        <v>109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</row>
    <row r="6" spans="1:20" s="3" customFormat="1" ht="20.100000000000001" customHeight="1">
      <c r="A6" s="197"/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</row>
    <row r="7" spans="1:20" s="3" customFormat="1" ht="18.75" customHeight="1">
      <c r="A7" s="61"/>
      <c r="B7" s="62"/>
      <c r="C7" s="63"/>
      <c r="D7" s="62"/>
      <c r="E7" s="62"/>
      <c r="F7" s="64"/>
      <c r="G7" s="199" t="s">
        <v>52</v>
      </c>
      <c r="H7" s="199"/>
      <c r="I7" s="199"/>
      <c r="J7" s="199"/>
      <c r="K7" s="199"/>
      <c r="L7" s="199"/>
      <c r="M7" s="65"/>
      <c r="N7" s="5"/>
      <c r="O7" s="64"/>
      <c r="P7" s="61"/>
      <c r="Q7" s="61"/>
      <c r="R7" s="61"/>
      <c r="S7" s="61"/>
      <c r="T7"/>
    </row>
    <row r="8" spans="1:20" s="3" customFormat="1" ht="18.75" customHeight="1">
      <c r="A8" s="66" t="s">
        <v>0</v>
      </c>
      <c r="B8" s="67" t="s">
        <v>53</v>
      </c>
      <c r="C8" s="67"/>
      <c r="D8" s="67"/>
      <c r="E8" s="67"/>
      <c r="F8" s="42"/>
      <c r="G8" s="67"/>
      <c r="H8" s="67"/>
      <c r="I8" s="67"/>
      <c r="J8" s="67"/>
      <c r="K8" s="67"/>
      <c r="L8" s="67"/>
      <c r="M8" s="67"/>
      <c r="N8" s="52"/>
      <c r="O8" s="43"/>
      <c r="P8" s="45"/>
      <c r="Q8" s="45"/>
      <c r="R8" s="45"/>
      <c r="S8" s="45"/>
      <c r="T8" s="45"/>
    </row>
    <row r="9" spans="1:20" s="3" customFormat="1" ht="18.75" customHeight="1">
      <c r="A9" s="66" t="s">
        <v>1</v>
      </c>
      <c r="B9" s="68" t="s">
        <v>47</v>
      </c>
      <c r="C9" s="68"/>
      <c r="D9" s="68"/>
      <c r="E9" s="68"/>
      <c r="F9" s="69"/>
      <c r="G9" s="68"/>
      <c r="H9" s="68"/>
      <c r="I9" s="68"/>
      <c r="J9" s="68"/>
      <c r="K9" s="69"/>
      <c r="L9" s="69"/>
      <c r="M9" s="69"/>
      <c r="N9" s="52"/>
      <c r="O9" s="43"/>
      <c r="P9" s="45"/>
      <c r="Q9" s="45"/>
      <c r="R9" s="45"/>
      <c r="S9" s="45"/>
      <c r="T9" s="45"/>
    </row>
    <row r="10" spans="1:20" s="3" customFormat="1" ht="18.75" customHeight="1">
      <c r="A10" s="66" t="s">
        <v>2</v>
      </c>
      <c r="B10" s="198" t="s">
        <v>103</v>
      </c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52"/>
      <c r="O10" s="43"/>
      <c r="P10" s="45"/>
      <c r="Q10" s="45"/>
      <c r="R10" s="45"/>
      <c r="S10" s="45"/>
      <c r="T10" s="45"/>
    </row>
    <row r="11" spans="1:20" s="3" customFormat="1" ht="18.75" customHeight="1">
      <c r="A11" s="66" t="s">
        <v>3</v>
      </c>
      <c r="B11" s="70" t="s">
        <v>48</v>
      </c>
      <c r="C11" s="66"/>
      <c r="D11" s="66"/>
      <c r="E11" s="71"/>
      <c r="F11" s="72"/>
      <c r="G11" s="66"/>
      <c r="H11" s="66"/>
      <c r="I11" s="66"/>
      <c r="J11" s="66"/>
      <c r="K11" s="72"/>
      <c r="L11" s="72"/>
      <c r="M11" s="72"/>
      <c r="N11" s="52"/>
      <c r="O11" s="43"/>
      <c r="P11" s="45"/>
      <c r="Q11" s="45"/>
      <c r="R11" s="45"/>
      <c r="S11" s="45"/>
      <c r="T11" s="45"/>
    </row>
    <row r="12" spans="1:20" s="3" customFormat="1" ht="18.75" customHeight="1">
      <c r="A12" s="66" t="s">
        <v>4</v>
      </c>
      <c r="B12" s="70" t="s">
        <v>49</v>
      </c>
      <c r="C12" s="66"/>
      <c r="D12" s="66"/>
      <c r="E12" s="66"/>
      <c r="F12" s="72"/>
      <c r="G12" s="73"/>
      <c r="H12" s="66"/>
      <c r="I12" s="66"/>
      <c r="J12" s="66"/>
      <c r="K12" s="72"/>
      <c r="L12" s="72"/>
      <c r="M12" s="72"/>
      <c r="N12" s="52"/>
      <c r="O12" s="43"/>
      <c r="P12" s="45"/>
      <c r="Q12" s="45"/>
      <c r="R12" s="45"/>
      <c r="S12" s="45"/>
      <c r="T12" s="45"/>
    </row>
    <row r="13" spans="1:20" s="3" customFormat="1" ht="18.75" customHeight="1">
      <c r="A13" s="66" t="s">
        <v>35</v>
      </c>
      <c r="B13" s="74" t="s">
        <v>50</v>
      </c>
      <c r="C13" s="74"/>
      <c r="D13" s="74"/>
      <c r="E13" s="74"/>
      <c r="F13" s="74"/>
      <c r="G13" s="66"/>
      <c r="H13" s="66"/>
      <c r="I13" s="66"/>
      <c r="J13" s="66"/>
      <c r="K13" s="72"/>
      <c r="L13" s="72"/>
      <c r="M13" s="72"/>
      <c r="N13" s="52"/>
      <c r="O13" s="43"/>
      <c r="P13" s="45"/>
      <c r="Q13" s="45"/>
      <c r="R13" s="45"/>
      <c r="S13" s="45"/>
      <c r="T13" s="45"/>
    </row>
    <row r="14" spans="1:20" s="3" customFormat="1" ht="18.75" customHeight="1" thickBot="1">
      <c r="A14" s="66" t="s">
        <v>36</v>
      </c>
      <c r="B14" s="68" t="s">
        <v>51</v>
      </c>
      <c r="C14" s="66"/>
      <c r="D14" s="66"/>
      <c r="E14" s="66"/>
      <c r="F14" s="72"/>
      <c r="G14" s="55"/>
      <c r="H14" s="66"/>
      <c r="I14" s="66"/>
      <c r="J14" s="66"/>
      <c r="K14" s="72"/>
      <c r="L14" s="72"/>
      <c r="M14" s="72"/>
      <c r="N14" s="52"/>
      <c r="O14" s="43"/>
      <c r="P14" s="45"/>
      <c r="Q14" s="45"/>
      <c r="R14" s="45"/>
      <c r="S14" s="45"/>
      <c r="T14" s="45"/>
    </row>
    <row r="15" spans="1:20" ht="19.5" customHeight="1">
      <c r="A15" s="155" t="s">
        <v>5</v>
      </c>
      <c r="B15" s="164" t="s">
        <v>6</v>
      </c>
      <c r="C15" s="165"/>
      <c r="D15" s="166"/>
      <c r="E15" s="155" t="s">
        <v>7</v>
      </c>
      <c r="F15" s="164" t="s">
        <v>8</v>
      </c>
      <c r="G15" s="165"/>
      <c r="H15" s="165"/>
      <c r="I15" s="165"/>
      <c r="J15" s="166"/>
      <c r="K15" s="155" t="s">
        <v>27</v>
      </c>
      <c r="L15" s="170" t="s">
        <v>28</v>
      </c>
      <c r="M15" s="179" t="s">
        <v>33</v>
      </c>
      <c r="N15" s="180"/>
      <c r="O15" s="180"/>
      <c r="P15" s="180"/>
      <c r="Q15" s="167" t="s">
        <v>104</v>
      </c>
      <c r="R15" s="168"/>
      <c r="S15" s="168"/>
      <c r="T15" s="169"/>
    </row>
    <row r="16" spans="1:20" ht="24.95" customHeight="1">
      <c r="A16" s="156"/>
      <c r="B16" s="155" t="s">
        <v>9</v>
      </c>
      <c r="C16" s="155" t="s">
        <v>10</v>
      </c>
      <c r="D16" s="155" t="s">
        <v>11</v>
      </c>
      <c r="E16" s="156"/>
      <c r="F16" s="155" t="s">
        <v>12</v>
      </c>
      <c r="G16" s="161" t="s">
        <v>13</v>
      </c>
      <c r="H16" s="155" t="s">
        <v>14</v>
      </c>
      <c r="I16" s="155" t="s">
        <v>15</v>
      </c>
      <c r="J16" s="155" t="s">
        <v>16</v>
      </c>
      <c r="K16" s="156"/>
      <c r="L16" s="171"/>
      <c r="M16" s="181" t="s">
        <v>29</v>
      </c>
      <c r="N16" s="184" t="s">
        <v>30</v>
      </c>
      <c r="O16" s="187" t="s">
        <v>31</v>
      </c>
      <c r="P16" s="187" t="s">
        <v>32</v>
      </c>
      <c r="Q16" s="192" t="s">
        <v>104</v>
      </c>
      <c r="R16" s="193"/>
      <c r="S16" s="193"/>
      <c r="T16" s="194"/>
    </row>
    <row r="17" spans="1:20" s="6" customFormat="1" ht="24.95" customHeight="1">
      <c r="A17" s="156"/>
      <c r="B17" s="156"/>
      <c r="C17" s="156"/>
      <c r="D17" s="156"/>
      <c r="E17" s="156"/>
      <c r="F17" s="156"/>
      <c r="G17" s="162"/>
      <c r="H17" s="156"/>
      <c r="I17" s="156"/>
      <c r="J17" s="156"/>
      <c r="K17" s="156"/>
      <c r="L17" s="171"/>
      <c r="M17" s="182"/>
      <c r="N17" s="185"/>
      <c r="O17" s="188"/>
      <c r="P17" s="190"/>
      <c r="Q17" s="173" t="s">
        <v>65</v>
      </c>
      <c r="R17" s="175" t="s">
        <v>64</v>
      </c>
      <c r="S17" s="175" t="s">
        <v>19</v>
      </c>
      <c r="T17" s="177" t="s">
        <v>66</v>
      </c>
    </row>
    <row r="18" spans="1:20" s="6" customFormat="1" ht="20.100000000000001" customHeight="1">
      <c r="A18" s="157"/>
      <c r="B18" s="157"/>
      <c r="C18" s="157"/>
      <c r="D18" s="157"/>
      <c r="E18" s="157"/>
      <c r="F18" s="157"/>
      <c r="G18" s="163"/>
      <c r="H18" s="157"/>
      <c r="I18" s="157"/>
      <c r="J18" s="157"/>
      <c r="K18" s="157"/>
      <c r="L18" s="172"/>
      <c r="M18" s="183"/>
      <c r="N18" s="186"/>
      <c r="O18" s="189"/>
      <c r="P18" s="191"/>
      <c r="Q18" s="174"/>
      <c r="R18" s="176"/>
      <c r="S18" s="176"/>
      <c r="T18" s="178"/>
    </row>
    <row r="19" spans="1:20" s="7" customFormat="1" ht="12.95" customHeight="1">
      <c r="A19" s="29">
        <v>1</v>
      </c>
      <c r="B19" s="29">
        <v>2</v>
      </c>
      <c r="C19" s="29">
        <v>3</v>
      </c>
      <c r="D19" s="29">
        <v>4</v>
      </c>
      <c r="E19" s="29">
        <v>5</v>
      </c>
      <c r="F19" s="29">
        <v>6</v>
      </c>
      <c r="G19" s="29">
        <v>7</v>
      </c>
      <c r="H19" s="29">
        <v>8</v>
      </c>
      <c r="I19" s="29">
        <v>9</v>
      </c>
      <c r="J19" s="30">
        <v>10</v>
      </c>
      <c r="K19" s="29">
        <v>11</v>
      </c>
      <c r="L19" s="29">
        <v>12</v>
      </c>
      <c r="M19" s="31">
        <v>13</v>
      </c>
      <c r="N19" s="29">
        <v>14</v>
      </c>
      <c r="O19" s="29">
        <v>15</v>
      </c>
      <c r="P19" s="29">
        <v>16</v>
      </c>
      <c r="Q19" s="93">
        <v>17</v>
      </c>
      <c r="R19" s="94">
        <v>18</v>
      </c>
      <c r="S19" s="94">
        <v>19</v>
      </c>
      <c r="T19" s="95">
        <v>20</v>
      </c>
    </row>
    <row r="20" spans="1:20" ht="45" customHeight="1">
      <c r="A20" s="137">
        <v>1</v>
      </c>
      <c r="B20" s="138" t="s">
        <v>105</v>
      </c>
      <c r="C20" s="138">
        <v>15</v>
      </c>
      <c r="D20" s="138" t="s">
        <v>75</v>
      </c>
      <c r="E20" s="139" t="s">
        <v>83</v>
      </c>
      <c r="F20" s="140" t="s">
        <v>107</v>
      </c>
      <c r="G20" s="81"/>
      <c r="H20" s="26"/>
      <c r="I20" s="26"/>
      <c r="J20" s="86">
        <v>1</v>
      </c>
      <c r="K20" s="8"/>
      <c r="L20" s="8"/>
      <c r="M20" s="9"/>
      <c r="N20" s="10"/>
      <c r="O20" s="10"/>
      <c r="P20" s="11"/>
      <c r="Q20" s="110">
        <v>0</v>
      </c>
      <c r="R20" s="111">
        <f>Q20*J20</f>
        <v>0</v>
      </c>
      <c r="S20" s="111">
        <f>R20*23%</f>
        <v>0</v>
      </c>
      <c r="T20" s="112">
        <f>S20+R20</f>
        <v>0</v>
      </c>
    </row>
    <row r="21" spans="1:20" ht="45" customHeight="1">
      <c r="A21" s="141">
        <v>2</v>
      </c>
      <c r="B21" s="138" t="s">
        <v>105</v>
      </c>
      <c r="C21" s="138" t="s">
        <v>76</v>
      </c>
      <c r="D21" s="138" t="s">
        <v>21</v>
      </c>
      <c r="E21" s="138" t="s">
        <v>83</v>
      </c>
      <c r="F21" s="142" t="s">
        <v>108</v>
      </c>
      <c r="G21" s="81"/>
      <c r="H21" s="26"/>
      <c r="I21" s="26"/>
      <c r="J21" s="86">
        <v>1</v>
      </c>
      <c r="K21" s="8"/>
      <c r="L21" s="8"/>
      <c r="M21" s="12"/>
      <c r="N21" s="10"/>
      <c r="O21" s="10"/>
      <c r="P21" s="11"/>
      <c r="Q21" s="110">
        <v>0</v>
      </c>
      <c r="R21" s="111">
        <f t="shared" ref="R21:R25" si="0">Q21*J21</f>
        <v>0</v>
      </c>
      <c r="S21" s="111">
        <f t="shared" ref="S21:S27" si="1">R21*23%</f>
        <v>0</v>
      </c>
      <c r="T21" s="112">
        <f t="shared" ref="T21:T27" si="2">S21+R21</f>
        <v>0</v>
      </c>
    </row>
    <row r="22" spans="1:20" ht="45" customHeight="1">
      <c r="A22" s="141">
        <v>3</v>
      </c>
      <c r="B22" s="138" t="s">
        <v>105</v>
      </c>
      <c r="C22" s="138">
        <v>26</v>
      </c>
      <c r="D22" s="138" t="s">
        <v>22</v>
      </c>
      <c r="E22" s="138" t="s">
        <v>83</v>
      </c>
      <c r="F22" s="142" t="s">
        <v>79</v>
      </c>
      <c r="G22" s="81"/>
      <c r="H22" s="26"/>
      <c r="I22" s="26"/>
      <c r="J22" s="87">
        <v>1</v>
      </c>
      <c r="K22" s="8"/>
      <c r="L22" s="8"/>
      <c r="M22" s="12"/>
      <c r="N22" s="10"/>
      <c r="O22" s="10"/>
      <c r="P22" s="11"/>
      <c r="Q22" s="110">
        <v>0</v>
      </c>
      <c r="R22" s="111">
        <f t="shared" si="0"/>
        <v>0</v>
      </c>
      <c r="S22" s="111">
        <f t="shared" si="1"/>
        <v>0</v>
      </c>
      <c r="T22" s="112">
        <f t="shared" si="2"/>
        <v>0</v>
      </c>
    </row>
    <row r="23" spans="1:20" ht="45" customHeight="1" thickBot="1">
      <c r="A23" s="143">
        <v>4</v>
      </c>
      <c r="B23" s="138" t="s">
        <v>105</v>
      </c>
      <c r="C23" s="138">
        <v>93</v>
      </c>
      <c r="D23" s="138" t="s">
        <v>22</v>
      </c>
      <c r="E23" s="138" t="s">
        <v>83</v>
      </c>
      <c r="F23" s="142" t="s">
        <v>80</v>
      </c>
      <c r="G23" s="81"/>
      <c r="H23" s="26"/>
      <c r="I23" s="26"/>
      <c r="J23" s="148">
        <v>1</v>
      </c>
      <c r="K23" s="8"/>
      <c r="L23" s="8"/>
      <c r="M23" s="12"/>
      <c r="N23" s="10"/>
      <c r="O23" s="10"/>
      <c r="P23" s="149"/>
      <c r="Q23" s="110">
        <v>0</v>
      </c>
      <c r="R23" s="111">
        <f t="shared" si="0"/>
        <v>0</v>
      </c>
      <c r="S23" s="111">
        <f t="shared" si="1"/>
        <v>0</v>
      </c>
      <c r="T23" s="112">
        <f t="shared" si="2"/>
        <v>0</v>
      </c>
    </row>
    <row r="24" spans="1:20" ht="45" customHeight="1">
      <c r="A24" s="141">
        <v>5</v>
      </c>
      <c r="B24" s="138" t="s">
        <v>106</v>
      </c>
      <c r="C24" s="138" t="s">
        <v>77</v>
      </c>
      <c r="D24" s="138" t="s">
        <v>23</v>
      </c>
      <c r="E24" s="138" t="s">
        <v>83</v>
      </c>
      <c r="F24" s="142" t="s">
        <v>81</v>
      </c>
      <c r="G24" s="83"/>
      <c r="H24" s="28"/>
      <c r="I24" s="28"/>
      <c r="J24" s="88">
        <v>1</v>
      </c>
      <c r="K24" s="14"/>
      <c r="L24" s="147"/>
      <c r="M24" s="15"/>
      <c r="N24" s="16"/>
      <c r="O24" s="16"/>
      <c r="P24" s="17"/>
      <c r="Q24" s="110">
        <v>0</v>
      </c>
      <c r="R24" s="111">
        <f t="shared" si="0"/>
        <v>0</v>
      </c>
      <c r="S24" s="111">
        <f t="shared" si="1"/>
        <v>0</v>
      </c>
      <c r="T24" s="112">
        <f t="shared" si="2"/>
        <v>0</v>
      </c>
    </row>
    <row r="25" spans="1:20" ht="45" customHeight="1">
      <c r="A25" s="141">
        <v>6</v>
      </c>
      <c r="B25" s="138" t="s">
        <v>24</v>
      </c>
      <c r="C25" s="138" t="s">
        <v>78</v>
      </c>
      <c r="D25" s="138" t="s">
        <v>25</v>
      </c>
      <c r="E25" s="138" t="s">
        <v>83</v>
      </c>
      <c r="F25" s="138" t="s">
        <v>82</v>
      </c>
      <c r="G25" s="81"/>
      <c r="H25" s="26"/>
      <c r="I25" s="26"/>
      <c r="J25" s="86">
        <v>1</v>
      </c>
      <c r="K25" s="8"/>
      <c r="L25" s="8"/>
      <c r="M25" s="12"/>
      <c r="N25" s="10"/>
      <c r="O25" s="10"/>
      <c r="P25" s="11"/>
      <c r="Q25" s="110">
        <v>0</v>
      </c>
      <c r="R25" s="111">
        <f t="shared" si="0"/>
        <v>0</v>
      </c>
      <c r="S25" s="111">
        <f t="shared" si="1"/>
        <v>0</v>
      </c>
      <c r="T25" s="112">
        <f t="shared" si="2"/>
        <v>0</v>
      </c>
    </row>
    <row r="26" spans="1:20" ht="24.95" customHeight="1" thickBot="1">
      <c r="A26" s="27"/>
      <c r="B26" s="107"/>
      <c r="C26" s="80"/>
      <c r="D26" s="91"/>
      <c r="E26" s="80"/>
      <c r="F26" s="107"/>
      <c r="G26" s="85"/>
      <c r="H26" s="27"/>
      <c r="I26" s="27"/>
      <c r="J26" s="89"/>
      <c r="K26" s="18"/>
      <c r="L26" s="13"/>
      <c r="M26" s="19"/>
      <c r="N26" s="20"/>
      <c r="O26" s="20"/>
      <c r="P26" s="21"/>
      <c r="Q26" s="110"/>
      <c r="R26" s="111"/>
      <c r="S26" s="111"/>
      <c r="T26" s="112"/>
    </row>
    <row r="27" spans="1:20" ht="20.100000000000001" customHeight="1" thickBot="1">
      <c r="A27" s="39"/>
      <c r="B27" s="40"/>
      <c r="C27" s="40"/>
      <c r="D27" s="40"/>
      <c r="E27" s="40"/>
      <c r="F27" s="40"/>
      <c r="G27" s="41"/>
      <c r="H27" s="42"/>
      <c r="I27" s="42"/>
      <c r="J27" s="43"/>
      <c r="K27" s="43"/>
      <c r="L27" s="43"/>
      <c r="M27" s="43"/>
      <c r="N27" s="44"/>
      <c r="O27" s="195" t="s">
        <v>34</v>
      </c>
      <c r="P27" s="196"/>
      <c r="Q27" s="113">
        <f>SUM(Q20:Q26)</f>
        <v>0</v>
      </c>
      <c r="R27" s="114">
        <f>SUM(R20:R26)</f>
        <v>0</v>
      </c>
      <c r="S27" s="114">
        <f t="shared" si="1"/>
        <v>0</v>
      </c>
      <c r="T27" s="115">
        <f t="shared" si="2"/>
        <v>0</v>
      </c>
    </row>
    <row r="28" spans="1:20" ht="20.100000000000001" customHeight="1" thickBot="1">
      <c r="A28" s="39"/>
      <c r="B28" s="40"/>
      <c r="C28" s="40"/>
      <c r="D28" s="40"/>
      <c r="E28" s="40"/>
      <c r="F28" s="40"/>
      <c r="G28" s="41"/>
      <c r="H28" s="42"/>
      <c r="I28" s="42"/>
      <c r="J28" s="43"/>
      <c r="K28" s="43"/>
      <c r="L28" s="43"/>
      <c r="O28" s="43" t="s">
        <v>129</v>
      </c>
      <c r="P28" s="44"/>
      <c r="Q28" s="44"/>
      <c r="R28" s="44"/>
      <c r="S28" s="150">
        <v>0.7</v>
      </c>
      <c r="T28" s="105">
        <f>70%*T27</f>
        <v>0</v>
      </c>
    </row>
    <row r="29" spans="1:20" ht="20.100000000000001" customHeight="1" thickBot="1">
      <c r="A29" s="39"/>
      <c r="B29" s="40"/>
      <c r="C29" s="40"/>
      <c r="D29" s="40"/>
      <c r="E29" s="40"/>
      <c r="F29" s="40"/>
      <c r="G29" s="41"/>
      <c r="H29" s="42"/>
      <c r="I29" s="42"/>
      <c r="J29" s="43"/>
      <c r="K29" s="43"/>
      <c r="L29" s="43"/>
      <c r="O29" s="43" t="s">
        <v>130</v>
      </c>
      <c r="P29" s="44"/>
      <c r="Q29" s="44"/>
      <c r="R29" s="44"/>
      <c r="S29" s="150">
        <v>0.3</v>
      </c>
      <c r="T29" s="105">
        <f>30%*T27</f>
        <v>0</v>
      </c>
    </row>
    <row r="30" spans="1:20" ht="20.100000000000001" customHeight="1">
      <c r="A30" s="39"/>
      <c r="B30" s="40"/>
      <c r="C30" s="40"/>
      <c r="D30" s="40"/>
      <c r="E30" s="40"/>
      <c r="F30" s="40"/>
      <c r="G30" s="41"/>
      <c r="H30" s="42"/>
      <c r="I30" s="42"/>
      <c r="J30" s="43"/>
      <c r="K30" s="43"/>
      <c r="L30" s="43"/>
      <c r="M30" s="43"/>
      <c r="N30" s="44"/>
      <c r="O30" s="44"/>
      <c r="P30" s="44"/>
      <c r="Q30" s="78"/>
      <c r="R30" s="105"/>
      <c r="S30" s="108"/>
      <c r="T30" s="109"/>
    </row>
    <row r="31" spans="1:20" ht="20.100000000000001" customHeight="1">
      <c r="A31" s="39"/>
      <c r="B31" s="40"/>
      <c r="C31" s="40"/>
      <c r="D31" s="40"/>
      <c r="E31" s="40"/>
      <c r="F31" s="40"/>
      <c r="G31" s="41"/>
      <c r="H31" s="42" t="s">
        <v>74</v>
      </c>
      <c r="I31" s="42"/>
      <c r="J31" s="43"/>
      <c r="K31" s="43"/>
      <c r="L31" s="43"/>
      <c r="M31" s="43"/>
      <c r="N31" s="44"/>
      <c r="O31" s="44"/>
      <c r="P31" s="44"/>
      <c r="Q31" s="78"/>
      <c r="R31" s="105"/>
      <c r="S31" s="105"/>
      <c r="T31" s="78"/>
    </row>
    <row r="32" spans="1:20" ht="15.75">
      <c r="A32" s="39"/>
      <c r="B32" s="159" t="s">
        <v>39</v>
      </c>
      <c r="C32" s="159"/>
      <c r="D32" s="159"/>
      <c r="E32" s="159"/>
      <c r="F32" s="159"/>
      <c r="G32" s="159"/>
      <c r="H32" s="43"/>
      <c r="I32" s="43"/>
      <c r="J32" s="43"/>
      <c r="K32" s="43"/>
      <c r="L32" s="43"/>
      <c r="M32" s="43"/>
      <c r="N32" s="43"/>
      <c r="O32" s="45"/>
      <c r="P32" s="45"/>
      <c r="Q32" s="45"/>
      <c r="R32" s="45"/>
      <c r="S32" s="45"/>
      <c r="T32"/>
    </row>
    <row r="33" spans="1:21" ht="15.75">
      <c r="A33" s="39"/>
      <c r="B33" s="43"/>
      <c r="C33" s="43"/>
      <c r="D33" s="43"/>
      <c r="E33" s="43"/>
      <c r="F33" s="43"/>
      <c r="G33" s="43"/>
      <c r="H33" s="43"/>
      <c r="I33" s="43"/>
      <c r="J33" s="46"/>
      <c r="K33" s="46"/>
      <c r="L33" s="46"/>
      <c r="M33" s="46"/>
      <c r="N33" s="43"/>
      <c r="O33" s="45"/>
      <c r="P33" s="45"/>
      <c r="Q33" s="45"/>
      <c r="R33" s="45"/>
      <c r="S33" s="45"/>
      <c r="T33"/>
    </row>
    <row r="34" spans="1:21" ht="15.75">
      <c r="A34" s="39"/>
      <c r="B34" s="43"/>
      <c r="C34" s="47" t="s">
        <v>40</v>
      </c>
      <c r="D34" s="47"/>
      <c r="E34" s="47"/>
      <c r="F34" s="47"/>
      <c r="G34" s="47"/>
      <c r="H34" s="43"/>
      <c r="I34" s="43"/>
      <c r="J34" s="43"/>
      <c r="K34" s="152" t="s">
        <v>42</v>
      </c>
      <c r="L34" s="152"/>
      <c r="M34" s="152"/>
      <c r="N34" s="48"/>
      <c r="O34" s="48" t="s">
        <v>41</v>
      </c>
      <c r="P34" s="48"/>
      <c r="Q34" s="44"/>
      <c r="R34" s="44"/>
      <c r="S34" s="44"/>
      <c r="T34"/>
    </row>
    <row r="35" spans="1:21" ht="15.75">
      <c r="A35" s="39"/>
      <c r="B35" s="44"/>
      <c r="C35" s="44"/>
      <c r="D35" s="44"/>
      <c r="E35" s="44"/>
      <c r="F35" s="44"/>
      <c r="G35" s="43"/>
      <c r="H35" s="43"/>
      <c r="I35" s="43"/>
      <c r="J35" s="43"/>
      <c r="K35" s="77"/>
      <c r="L35" s="77"/>
      <c r="M35" s="77"/>
      <c r="N35" s="43"/>
      <c r="O35" s="45"/>
      <c r="P35" s="45"/>
      <c r="Q35" s="45"/>
      <c r="R35" s="45"/>
      <c r="S35" s="45"/>
      <c r="T35"/>
    </row>
    <row r="36" spans="1:21" ht="15.75">
      <c r="A36" s="39"/>
      <c r="B36" s="44"/>
      <c r="C36" s="160" t="s">
        <v>57</v>
      </c>
      <c r="D36" s="160"/>
      <c r="E36" s="160"/>
      <c r="F36" s="160"/>
      <c r="G36" s="43"/>
      <c r="H36" s="43"/>
      <c r="I36" s="43"/>
      <c r="J36" s="43"/>
      <c r="K36" s="152" t="s">
        <v>60</v>
      </c>
      <c r="L36" s="152"/>
      <c r="M36" s="152"/>
      <c r="N36" s="43"/>
      <c r="O36" s="160" t="s">
        <v>54</v>
      </c>
      <c r="P36" s="160"/>
      <c r="Q36" s="160"/>
      <c r="R36" s="160"/>
      <c r="S36" s="48"/>
      <c r="T36" s="48"/>
      <c r="U36" s="48"/>
    </row>
    <row r="37" spans="1:21" ht="15.75">
      <c r="A37" s="39"/>
      <c r="B37" s="44"/>
      <c r="C37" s="160" t="s">
        <v>58</v>
      </c>
      <c r="D37" s="160"/>
      <c r="E37" s="160"/>
      <c r="F37" s="160"/>
      <c r="G37" s="43"/>
      <c r="H37" s="43"/>
      <c r="I37" s="43"/>
      <c r="J37" s="48"/>
      <c r="K37" s="48"/>
      <c r="L37" s="48"/>
      <c r="M37" s="48"/>
      <c r="N37" s="43"/>
      <c r="O37" s="160" t="s">
        <v>55</v>
      </c>
      <c r="P37" s="160"/>
      <c r="Q37" s="160"/>
      <c r="R37" s="160"/>
      <c r="S37" s="45"/>
      <c r="T37"/>
    </row>
    <row r="38" spans="1:21" ht="16.5">
      <c r="A38" s="39"/>
      <c r="B38" s="44"/>
      <c r="C38" s="160" t="s">
        <v>59</v>
      </c>
      <c r="D38" s="160"/>
      <c r="E38" s="160"/>
      <c r="F38" s="160"/>
      <c r="G38" s="43"/>
      <c r="H38" s="43"/>
      <c r="I38" s="43"/>
      <c r="J38"/>
      <c r="K38"/>
      <c r="L38" s="50"/>
      <c r="M38" s="51"/>
      <c r="N38" s="43"/>
      <c r="O38" s="160" t="s">
        <v>56</v>
      </c>
      <c r="P38" s="160"/>
      <c r="Q38" s="160"/>
      <c r="R38" s="160"/>
      <c r="S38" s="45"/>
      <c r="T38"/>
    </row>
    <row r="39" spans="1:21" ht="12" customHeight="1">
      <c r="A39" s="39"/>
      <c r="B39" s="44"/>
      <c r="C39" s="44"/>
      <c r="D39" s="44"/>
      <c r="E39" s="44"/>
      <c r="F39" s="44"/>
      <c r="G39" s="43"/>
      <c r="H39" s="154" t="s">
        <v>61</v>
      </c>
      <c r="I39" s="154"/>
      <c r="J39" s="154"/>
      <c r="K39" s="76"/>
      <c r="L39" s="76"/>
      <c r="M39" s="76"/>
      <c r="N39" s="43"/>
      <c r="O39" s="45"/>
      <c r="P39" s="45"/>
      <c r="Q39" s="45"/>
      <c r="R39" s="45"/>
      <c r="S39" s="45"/>
      <c r="T39"/>
    </row>
    <row r="40" spans="1:21" ht="12" customHeight="1">
      <c r="A40" s="39"/>
      <c r="B40" s="43"/>
      <c r="C40" s="48"/>
      <c r="D40" s="44"/>
      <c r="E40" s="44"/>
      <c r="F40" s="44"/>
      <c r="G40" s="46"/>
      <c r="H40" s="154" t="s">
        <v>62</v>
      </c>
      <c r="I40" s="154"/>
      <c r="J40" s="154"/>
      <c r="K40" s="43"/>
      <c r="L40" s="43"/>
      <c r="M40" s="43"/>
      <c r="N40" s="152"/>
      <c r="O40" s="152"/>
      <c r="P40" s="152"/>
      <c r="Q40" s="152"/>
      <c r="R40" s="152"/>
      <c r="S40" s="152"/>
      <c r="T40" s="152"/>
    </row>
    <row r="41" spans="1:21" ht="12" customHeight="1">
      <c r="A41" s="49"/>
      <c r="C41" s="48"/>
      <c r="D41" s="44"/>
      <c r="E41" s="44"/>
      <c r="F41" s="44"/>
      <c r="G41" s="46"/>
      <c r="H41" s="154" t="s">
        <v>63</v>
      </c>
      <c r="I41" s="154"/>
      <c r="J41" s="154"/>
      <c r="K41" s="51"/>
      <c r="L41" s="52"/>
      <c r="M41" s="52"/>
      <c r="N41" s="152"/>
      <c r="O41" s="152"/>
      <c r="P41" s="152"/>
      <c r="Q41" s="152"/>
      <c r="R41" s="152"/>
      <c r="S41" s="152"/>
      <c r="T41" s="152"/>
    </row>
    <row r="42" spans="1:21" ht="15.75">
      <c r="A42" s="49"/>
      <c r="C42" s="48"/>
      <c r="D42" s="44"/>
      <c r="E42" s="44"/>
      <c r="F42" s="44"/>
      <c r="G42" s="46"/>
      <c r="H42" s="3"/>
      <c r="I42" s="3"/>
      <c r="J42" s="50"/>
      <c r="K42" s="51"/>
      <c r="L42" s="52"/>
      <c r="M42" s="52"/>
      <c r="N42" s="75"/>
      <c r="O42" s="75"/>
      <c r="P42" s="75"/>
      <c r="Q42" s="75"/>
      <c r="R42" s="75"/>
      <c r="S42" s="75"/>
      <c r="T42" s="75"/>
    </row>
    <row r="43" spans="1:21" ht="15.75">
      <c r="A43" s="49"/>
      <c r="C43" s="48"/>
      <c r="D43" s="44"/>
      <c r="E43" s="44"/>
      <c r="F43" s="44"/>
      <c r="G43" s="44"/>
      <c r="J43" s="50"/>
      <c r="K43" s="51"/>
      <c r="L43" s="52"/>
      <c r="M43" s="52"/>
      <c r="N43" s="152"/>
      <c r="O43" s="152"/>
      <c r="P43" s="152"/>
      <c r="Q43" s="152"/>
      <c r="R43" s="152"/>
      <c r="S43" s="152"/>
      <c r="T43" s="152"/>
    </row>
    <row r="44" spans="1:21" ht="15.75">
      <c r="A44" s="49"/>
      <c r="C44"/>
      <c r="F44"/>
      <c r="G44"/>
      <c r="J44" s="50"/>
      <c r="K44" s="51"/>
      <c r="L44" s="52"/>
      <c r="M44" s="52"/>
      <c r="N44" s="51"/>
      <c r="Q44"/>
      <c r="R44"/>
      <c r="S44"/>
      <c r="T44"/>
    </row>
    <row r="45" spans="1:21" ht="15.75">
      <c r="A45" s="49"/>
      <c r="C45"/>
      <c r="F45"/>
      <c r="G45"/>
      <c r="H45" s="152"/>
      <c r="I45" s="152"/>
      <c r="J45" s="152"/>
      <c r="K45" s="152"/>
      <c r="L45" s="52"/>
      <c r="M45" s="52"/>
      <c r="N45" s="51"/>
      <c r="Q45"/>
      <c r="R45"/>
      <c r="S45"/>
      <c r="T45"/>
    </row>
    <row r="46" spans="1:21" ht="15.75">
      <c r="A46" s="49"/>
      <c r="C46" s="53"/>
      <c r="D46" s="48"/>
      <c r="F46"/>
      <c r="G46"/>
      <c r="J46" s="50"/>
      <c r="K46" s="51"/>
      <c r="L46" s="52"/>
      <c r="M46" s="52"/>
      <c r="N46" s="51"/>
      <c r="Q46"/>
      <c r="R46"/>
      <c r="S46"/>
      <c r="T46"/>
    </row>
    <row r="47" spans="1:21" ht="16.5">
      <c r="A47" s="49"/>
      <c r="C47" s="53"/>
      <c r="D47" s="53"/>
      <c r="F47"/>
      <c r="G47"/>
      <c r="H47" s="153"/>
      <c r="I47" s="153" t="s">
        <v>126</v>
      </c>
      <c r="J47" s="153"/>
      <c r="K47" s="153">
        <f>SUM(K19:K46)</f>
        <v>11</v>
      </c>
      <c r="L47" s="52"/>
      <c r="M47" s="52"/>
      <c r="N47" s="51"/>
      <c r="Q47"/>
      <c r="R47"/>
      <c r="S47"/>
      <c r="T47"/>
    </row>
    <row r="48" spans="1:21">
      <c r="G48" s="158"/>
      <c r="H48" s="158"/>
      <c r="I48" s="158" t="s">
        <v>127</v>
      </c>
      <c r="J48" s="158"/>
      <c r="K48" s="2">
        <f>K49*23%</f>
        <v>2.0569105691056913</v>
      </c>
    </row>
    <row r="49" spans="6:21">
      <c r="I49" t="s">
        <v>128</v>
      </c>
      <c r="K49" s="2">
        <f>K47/1.23</f>
        <v>8.9430894308943092</v>
      </c>
      <c r="S49" s="23" t="s">
        <v>126</v>
      </c>
      <c r="U49">
        <f>SUM(U21:U48)</f>
        <v>0</v>
      </c>
    </row>
    <row r="50" spans="6:21">
      <c r="F50" s="3" t="s">
        <v>129</v>
      </c>
      <c r="J50" s="22">
        <v>0.7</v>
      </c>
      <c r="K50" s="2">
        <f>70%*K47</f>
        <v>7.6999999999999993</v>
      </c>
      <c r="S50" s="23" t="s">
        <v>127</v>
      </c>
      <c r="U50">
        <f>U51*23%</f>
        <v>0</v>
      </c>
    </row>
    <row r="51" spans="6:21">
      <c r="F51" s="3" t="s">
        <v>130</v>
      </c>
      <c r="J51" s="22">
        <v>0.3</v>
      </c>
      <c r="K51" s="2">
        <f>30%*K47</f>
        <v>3.3</v>
      </c>
      <c r="S51" s="23" t="s">
        <v>128</v>
      </c>
      <c r="U51">
        <f>U49/1.23</f>
        <v>0</v>
      </c>
    </row>
    <row r="52" spans="6:21">
      <c r="P52" t="s">
        <v>129</v>
      </c>
      <c r="T52" s="23">
        <v>0.7</v>
      </c>
      <c r="U52">
        <f>70%*U49</f>
        <v>0</v>
      </c>
    </row>
    <row r="53" spans="6:21">
      <c r="P53" t="s">
        <v>130</v>
      </c>
      <c r="T53" s="23">
        <v>0.3</v>
      </c>
      <c r="U53">
        <f>30%*U49</f>
        <v>0</v>
      </c>
    </row>
  </sheetData>
  <mergeCells count="49">
    <mergeCell ref="A5:T6"/>
    <mergeCell ref="B10:M10"/>
    <mergeCell ref="G7:L7"/>
    <mergeCell ref="A1:D1"/>
    <mergeCell ref="A3:D3"/>
    <mergeCell ref="O36:R36"/>
    <mergeCell ref="O37:R37"/>
    <mergeCell ref="O38:R38"/>
    <mergeCell ref="Q16:T16"/>
    <mergeCell ref="O27:P27"/>
    <mergeCell ref="A15:A18"/>
    <mergeCell ref="B16:B18"/>
    <mergeCell ref="C16:C18"/>
    <mergeCell ref="D16:D18"/>
    <mergeCell ref="E15:E18"/>
    <mergeCell ref="B15:D15"/>
    <mergeCell ref="Q15:T15"/>
    <mergeCell ref="L15:L18"/>
    <mergeCell ref="Q17:Q18"/>
    <mergeCell ref="R17:R18"/>
    <mergeCell ref="S17:S18"/>
    <mergeCell ref="T17:T18"/>
    <mergeCell ref="M15:P15"/>
    <mergeCell ref="M16:M18"/>
    <mergeCell ref="N16:N18"/>
    <mergeCell ref="O16:O18"/>
    <mergeCell ref="P16:P18"/>
    <mergeCell ref="K15:K18"/>
    <mergeCell ref="G48:J48"/>
    <mergeCell ref="B32:G32"/>
    <mergeCell ref="C36:F36"/>
    <mergeCell ref="C37:F37"/>
    <mergeCell ref="C38:F38"/>
    <mergeCell ref="K34:M34"/>
    <mergeCell ref="K36:M36"/>
    <mergeCell ref="H39:J39"/>
    <mergeCell ref="G16:G18"/>
    <mergeCell ref="H16:H18"/>
    <mergeCell ref="I16:I18"/>
    <mergeCell ref="J16:J18"/>
    <mergeCell ref="F16:F18"/>
    <mergeCell ref="F15:J15"/>
    <mergeCell ref="N40:T40"/>
    <mergeCell ref="N41:T41"/>
    <mergeCell ref="N43:T43"/>
    <mergeCell ref="H45:K45"/>
    <mergeCell ref="H47:K47"/>
    <mergeCell ref="H40:J40"/>
    <mergeCell ref="H41:J41"/>
  </mergeCells>
  <pageMargins left="0.25" right="0.25" top="0.75" bottom="0.75" header="0.3" footer="0.3"/>
  <pageSetup paperSize="9" scale="55" fitToHeight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45"/>
  <sheetViews>
    <sheetView view="pageBreakPreview" topLeftCell="A25" zoomScale="110" zoomScaleNormal="100" zoomScaleSheetLayoutView="110" workbookViewId="0">
      <selection activeCell="S30" sqref="S30:S31"/>
    </sheetView>
  </sheetViews>
  <sheetFormatPr defaultRowHeight="15"/>
  <cols>
    <col min="1" max="1" width="3.7109375" customWidth="1"/>
    <col min="2" max="3" width="8.7109375" customWidth="1"/>
    <col min="4" max="4" width="6.7109375" customWidth="1"/>
    <col min="5" max="5" width="8.7109375" customWidth="1"/>
    <col min="8" max="11" width="6.7109375" customWidth="1"/>
    <col min="12" max="12" width="10.7109375" customWidth="1"/>
    <col min="13" max="14" width="15.7109375" customWidth="1"/>
    <col min="15" max="16" width="6.7109375" customWidth="1"/>
    <col min="17" max="20" width="8.7109375" customWidth="1"/>
  </cols>
  <sheetData>
    <row r="1" spans="1:20" ht="15.75">
      <c r="A1" s="200" t="s">
        <v>43</v>
      </c>
      <c r="B1" s="200"/>
      <c r="C1" s="200"/>
      <c r="D1" s="200"/>
      <c r="E1" s="54"/>
      <c r="F1" s="51"/>
      <c r="G1" s="55"/>
      <c r="H1" s="49"/>
      <c r="I1" s="49"/>
      <c r="J1" s="50"/>
      <c r="K1" s="56"/>
      <c r="L1" s="56"/>
      <c r="M1" s="52"/>
      <c r="N1" s="52"/>
      <c r="O1" s="57"/>
      <c r="P1" s="58"/>
      <c r="Q1" s="58"/>
      <c r="R1" s="57"/>
      <c r="S1" s="57" t="s">
        <v>38</v>
      </c>
      <c r="T1" s="33"/>
    </row>
    <row r="2" spans="1:20" ht="15.75">
      <c r="A2" s="50"/>
      <c r="B2" s="59"/>
      <c r="C2" s="23"/>
      <c r="D2" s="49"/>
      <c r="E2" s="49"/>
      <c r="F2" s="51"/>
      <c r="G2" s="55"/>
      <c r="H2" s="49"/>
      <c r="I2" s="49"/>
      <c r="J2" s="50"/>
      <c r="K2" s="56"/>
      <c r="L2" s="56"/>
      <c r="M2" s="52"/>
      <c r="N2" s="52"/>
      <c r="O2" s="51"/>
    </row>
    <row r="3" spans="1:20" ht="15.75">
      <c r="A3" s="201" t="s">
        <v>72</v>
      </c>
      <c r="B3" s="201"/>
      <c r="C3" s="201"/>
      <c r="D3" s="201"/>
      <c r="E3" s="59"/>
      <c r="F3" s="51"/>
      <c r="G3" s="55"/>
      <c r="H3" s="49"/>
      <c r="I3" s="49"/>
      <c r="J3" s="50"/>
      <c r="K3" s="56"/>
      <c r="L3" s="56"/>
      <c r="M3" s="52"/>
      <c r="N3" s="52"/>
      <c r="O3" s="51"/>
    </row>
    <row r="4" spans="1:20" ht="15.75">
      <c r="A4" s="60"/>
      <c r="B4" s="60"/>
      <c r="C4" s="60"/>
      <c r="D4" s="60"/>
      <c r="E4" s="59"/>
      <c r="F4" s="51"/>
      <c r="G4" s="55"/>
      <c r="H4" s="49"/>
      <c r="I4" s="49"/>
      <c r="J4" s="50"/>
      <c r="K4" s="56"/>
      <c r="L4" s="56"/>
      <c r="M4" s="52"/>
      <c r="N4" s="52"/>
      <c r="O4" s="51"/>
    </row>
    <row r="5" spans="1:20" ht="15.75">
      <c r="A5" s="60"/>
      <c r="B5" s="60"/>
      <c r="C5" s="60"/>
      <c r="D5" s="60"/>
      <c r="E5" s="59"/>
      <c r="F5" s="51"/>
      <c r="G5" s="55"/>
      <c r="H5" s="49"/>
      <c r="I5" s="49"/>
      <c r="J5" s="50"/>
      <c r="K5" s="56"/>
      <c r="L5" s="56"/>
      <c r="M5" s="52"/>
      <c r="N5" s="52"/>
      <c r="O5" s="51"/>
    </row>
    <row r="6" spans="1:20">
      <c r="A6" s="197" t="s">
        <v>109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</row>
    <row r="7" spans="1:20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</row>
    <row r="8" spans="1:20" ht="20.25">
      <c r="A8" s="61"/>
      <c r="B8" s="62"/>
      <c r="C8" s="63"/>
      <c r="D8" s="62"/>
      <c r="E8" s="62"/>
      <c r="F8" s="64"/>
      <c r="G8" s="199" t="s">
        <v>45</v>
      </c>
      <c r="H8" s="199"/>
      <c r="I8" s="199"/>
      <c r="J8" s="199"/>
      <c r="K8" s="199"/>
      <c r="L8" s="199"/>
      <c r="M8" s="65"/>
      <c r="N8" s="5"/>
      <c r="O8" s="64"/>
      <c r="P8" s="61"/>
      <c r="Q8" s="61"/>
      <c r="R8" s="61"/>
      <c r="S8" s="61"/>
    </row>
    <row r="9" spans="1:20" ht="20.100000000000001" customHeight="1">
      <c r="A9" s="66" t="s">
        <v>0</v>
      </c>
      <c r="B9" s="198" t="s">
        <v>46</v>
      </c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52"/>
      <c r="O9" s="43"/>
      <c r="P9" s="45"/>
      <c r="Q9" s="45"/>
      <c r="R9" s="45"/>
      <c r="S9" s="45"/>
      <c r="T9" s="45"/>
    </row>
    <row r="10" spans="1:20" ht="20.100000000000001" customHeight="1">
      <c r="A10" s="66" t="s">
        <v>1</v>
      </c>
      <c r="B10" s="68" t="s">
        <v>47</v>
      </c>
      <c r="C10" s="68"/>
      <c r="D10" s="68"/>
      <c r="E10" s="68"/>
      <c r="F10" s="69"/>
      <c r="G10" s="68"/>
      <c r="H10" s="68"/>
      <c r="I10" s="68"/>
      <c r="J10" s="68"/>
      <c r="K10" s="69"/>
      <c r="L10" s="69"/>
      <c r="M10" s="69"/>
      <c r="N10" s="52"/>
      <c r="O10" s="43"/>
      <c r="P10" s="45"/>
      <c r="Q10" s="45"/>
      <c r="R10" s="45"/>
      <c r="S10" s="45"/>
      <c r="T10" s="45"/>
    </row>
    <row r="11" spans="1:20" ht="20.100000000000001" customHeight="1">
      <c r="A11" s="66" t="s">
        <v>2</v>
      </c>
      <c r="B11" s="198" t="s">
        <v>103</v>
      </c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52"/>
      <c r="O11" s="43"/>
      <c r="P11" s="45"/>
      <c r="Q11" s="45"/>
      <c r="R11" s="45"/>
      <c r="S11" s="45"/>
      <c r="T11" s="45"/>
    </row>
    <row r="12" spans="1:20" ht="20.100000000000001" customHeight="1">
      <c r="A12" s="66" t="s">
        <v>3</v>
      </c>
      <c r="B12" s="70" t="s">
        <v>48</v>
      </c>
      <c r="C12" s="66"/>
      <c r="D12" s="66"/>
      <c r="E12" s="71"/>
      <c r="F12" s="72"/>
      <c r="G12" s="66"/>
      <c r="H12" s="66"/>
      <c r="I12" s="66"/>
      <c r="J12" s="66"/>
      <c r="K12" s="72"/>
      <c r="L12" s="72"/>
      <c r="M12" s="72"/>
      <c r="N12" s="52"/>
      <c r="O12" s="43"/>
      <c r="P12" s="45"/>
      <c r="Q12" s="45"/>
      <c r="R12" s="45"/>
      <c r="S12" s="45"/>
      <c r="T12" s="45"/>
    </row>
    <row r="13" spans="1:20" ht="20.100000000000001" customHeight="1">
      <c r="A13" s="66" t="s">
        <v>4</v>
      </c>
      <c r="B13" s="70" t="s">
        <v>49</v>
      </c>
      <c r="C13" s="66"/>
      <c r="D13" s="66"/>
      <c r="E13" s="66"/>
      <c r="F13" s="72"/>
      <c r="G13" s="73"/>
      <c r="H13" s="66"/>
      <c r="I13" s="66"/>
      <c r="J13" s="66"/>
      <c r="K13" s="72"/>
      <c r="L13" s="72"/>
      <c r="M13" s="72"/>
      <c r="N13" s="52"/>
      <c r="O13" s="43"/>
      <c r="P13" s="45"/>
      <c r="Q13" s="45"/>
      <c r="R13" s="45"/>
      <c r="S13" s="45"/>
      <c r="T13" s="45"/>
    </row>
    <row r="14" spans="1:20" ht="20.100000000000001" customHeight="1">
      <c r="A14" s="66" t="s">
        <v>35</v>
      </c>
      <c r="B14" s="74" t="s">
        <v>50</v>
      </c>
      <c r="C14" s="74"/>
      <c r="D14" s="74"/>
      <c r="E14" s="74"/>
      <c r="F14" s="74"/>
      <c r="G14" s="66"/>
      <c r="H14" s="66"/>
      <c r="I14" s="66"/>
      <c r="J14" s="66"/>
      <c r="K14" s="72"/>
      <c r="L14" s="72"/>
      <c r="M14" s="72"/>
      <c r="N14" s="52"/>
      <c r="O14" s="43"/>
      <c r="P14" s="45"/>
      <c r="Q14" s="45"/>
      <c r="R14" s="45"/>
      <c r="S14" s="45"/>
      <c r="T14" s="45"/>
    </row>
    <row r="15" spans="1:20" ht="20.100000000000001" customHeight="1" thickBot="1">
      <c r="A15" s="66" t="s">
        <v>36</v>
      </c>
      <c r="B15" s="68" t="s">
        <v>51</v>
      </c>
      <c r="C15" s="66"/>
      <c r="D15" s="66"/>
      <c r="E15" s="66"/>
      <c r="F15" s="72"/>
      <c r="G15" s="55"/>
      <c r="H15" s="66"/>
      <c r="I15" s="66"/>
      <c r="J15" s="66"/>
      <c r="K15" s="72"/>
      <c r="L15" s="72"/>
      <c r="M15" s="72"/>
      <c r="N15" s="52"/>
      <c r="O15" s="43"/>
      <c r="P15" s="45"/>
      <c r="Q15" s="45"/>
      <c r="R15" s="45"/>
      <c r="S15" s="45"/>
      <c r="T15" s="45"/>
    </row>
    <row r="16" spans="1:20">
      <c r="A16" s="155" t="s">
        <v>5</v>
      </c>
      <c r="B16" s="164" t="s">
        <v>6</v>
      </c>
      <c r="C16" s="165"/>
      <c r="D16" s="166"/>
      <c r="E16" s="155" t="s">
        <v>7</v>
      </c>
      <c r="F16" s="164" t="s">
        <v>8</v>
      </c>
      <c r="G16" s="165"/>
      <c r="H16" s="165"/>
      <c r="I16" s="165"/>
      <c r="J16" s="166"/>
      <c r="K16" s="155" t="s">
        <v>27</v>
      </c>
      <c r="L16" s="170" t="s">
        <v>28</v>
      </c>
      <c r="M16" s="205" t="s">
        <v>33</v>
      </c>
      <c r="N16" s="206"/>
      <c r="O16" s="206"/>
      <c r="P16" s="206"/>
      <c r="Q16" s="207" t="s">
        <v>104</v>
      </c>
      <c r="R16" s="208"/>
      <c r="S16" s="208"/>
      <c r="T16" s="209"/>
    </row>
    <row r="17" spans="1:20">
      <c r="A17" s="156"/>
      <c r="B17" s="155" t="s">
        <v>9</v>
      </c>
      <c r="C17" s="155" t="s">
        <v>10</v>
      </c>
      <c r="D17" s="155" t="s">
        <v>11</v>
      </c>
      <c r="E17" s="156"/>
      <c r="F17" s="155" t="s">
        <v>12</v>
      </c>
      <c r="G17" s="161" t="s">
        <v>13</v>
      </c>
      <c r="H17" s="155" t="s">
        <v>14</v>
      </c>
      <c r="I17" s="155" t="s">
        <v>15</v>
      </c>
      <c r="J17" s="155" t="s">
        <v>16</v>
      </c>
      <c r="K17" s="156"/>
      <c r="L17" s="171"/>
      <c r="M17" s="181" t="s">
        <v>29</v>
      </c>
      <c r="N17" s="184" t="s">
        <v>30</v>
      </c>
      <c r="O17" s="187" t="s">
        <v>31</v>
      </c>
      <c r="P17" s="187" t="s">
        <v>32</v>
      </c>
      <c r="Q17" s="210" t="s">
        <v>104</v>
      </c>
      <c r="R17" s="211"/>
      <c r="S17" s="211"/>
      <c r="T17" s="212"/>
    </row>
    <row r="18" spans="1:20" ht="20.100000000000001" customHeight="1">
      <c r="A18" s="156"/>
      <c r="B18" s="156"/>
      <c r="C18" s="156"/>
      <c r="D18" s="156"/>
      <c r="E18" s="156"/>
      <c r="F18" s="156"/>
      <c r="G18" s="162"/>
      <c r="H18" s="156"/>
      <c r="I18" s="156"/>
      <c r="J18" s="156"/>
      <c r="K18" s="156"/>
      <c r="L18" s="171"/>
      <c r="M18" s="182"/>
      <c r="N18" s="185"/>
      <c r="O18" s="188"/>
      <c r="P18" s="190"/>
      <c r="Q18" s="173" t="s">
        <v>17</v>
      </c>
      <c r="R18" s="175" t="s">
        <v>18</v>
      </c>
      <c r="S18" s="175" t="s">
        <v>19</v>
      </c>
      <c r="T18" s="177" t="s">
        <v>20</v>
      </c>
    </row>
    <row r="19" spans="1:20" ht="20.100000000000001" customHeight="1">
      <c r="A19" s="157"/>
      <c r="B19" s="157"/>
      <c r="C19" s="157"/>
      <c r="D19" s="157"/>
      <c r="E19" s="157"/>
      <c r="F19" s="157"/>
      <c r="G19" s="163"/>
      <c r="H19" s="157"/>
      <c r="I19" s="157"/>
      <c r="J19" s="157"/>
      <c r="K19" s="157"/>
      <c r="L19" s="172"/>
      <c r="M19" s="183"/>
      <c r="N19" s="186"/>
      <c r="O19" s="189"/>
      <c r="P19" s="191"/>
      <c r="Q19" s="174"/>
      <c r="R19" s="176"/>
      <c r="S19" s="176"/>
      <c r="T19" s="178"/>
    </row>
    <row r="20" spans="1:20">
      <c r="A20" s="127">
        <v>1</v>
      </c>
      <c r="B20" s="127">
        <v>2</v>
      </c>
      <c r="C20" s="127">
        <v>3</v>
      </c>
      <c r="D20" s="127">
        <v>4</v>
      </c>
      <c r="E20" s="127">
        <v>5</v>
      </c>
      <c r="F20" s="127">
        <v>6</v>
      </c>
      <c r="G20" s="127">
        <v>7</v>
      </c>
      <c r="H20" s="127">
        <v>8</v>
      </c>
      <c r="I20" s="127">
        <v>9</v>
      </c>
      <c r="J20" s="128">
        <v>10</v>
      </c>
      <c r="K20" s="127">
        <v>11</v>
      </c>
      <c r="L20" s="127">
        <v>12</v>
      </c>
      <c r="M20" s="129">
        <v>13</v>
      </c>
      <c r="N20" s="127">
        <v>14</v>
      </c>
      <c r="O20" s="127">
        <v>15</v>
      </c>
      <c r="P20" s="127">
        <v>16</v>
      </c>
      <c r="Q20" s="131">
        <v>17</v>
      </c>
      <c r="R20" s="132">
        <v>18</v>
      </c>
      <c r="S20" s="132">
        <v>19</v>
      </c>
      <c r="T20" s="133">
        <v>20</v>
      </c>
    </row>
    <row r="21" spans="1:20" ht="45" customHeight="1">
      <c r="A21" s="26" t="s">
        <v>0</v>
      </c>
      <c r="B21" s="144" t="s">
        <v>84</v>
      </c>
      <c r="C21" s="125">
        <v>14</v>
      </c>
      <c r="D21" s="123" t="s">
        <v>87</v>
      </c>
      <c r="E21" s="123" t="s">
        <v>83</v>
      </c>
      <c r="F21" s="145" t="s">
        <v>111</v>
      </c>
      <c r="G21" s="81"/>
      <c r="H21" s="90"/>
      <c r="I21" s="90"/>
      <c r="J21" s="32">
        <v>1</v>
      </c>
      <c r="K21" s="8"/>
      <c r="L21" s="8"/>
      <c r="M21" s="130"/>
      <c r="N21" s="10"/>
      <c r="O21" s="10"/>
      <c r="P21" s="10"/>
      <c r="Q21" s="134">
        <v>0</v>
      </c>
      <c r="R21" s="24">
        <f>Q21*J21</f>
        <v>0</v>
      </c>
      <c r="S21" s="24">
        <f>R21*23%</f>
        <v>0</v>
      </c>
      <c r="T21" s="24">
        <f>S21+R21</f>
        <v>0</v>
      </c>
    </row>
    <row r="22" spans="1:20" ht="45" customHeight="1">
      <c r="A22" s="26" t="s">
        <v>1</v>
      </c>
      <c r="B22" s="144" t="s">
        <v>85</v>
      </c>
      <c r="C22" s="125">
        <v>1</v>
      </c>
      <c r="D22" s="123" t="s">
        <v>88</v>
      </c>
      <c r="E22" s="123" t="s">
        <v>83</v>
      </c>
      <c r="F22" s="145" t="s">
        <v>117</v>
      </c>
      <c r="G22" s="81"/>
      <c r="H22" s="90"/>
      <c r="I22" s="90"/>
      <c r="J22" s="32">
        <v>1</v>
      </c>
      <c r="K22" s="8"/>
      <c r="L22" s="8"/>
      <c r="M22" s="130"/>
      <c r="N22" s="10"/>
      <c r="O22" s="10"/>
      <c r="P22" s="10"/>
      <c r="Q22" s="134">
        <v>0</v>
      </c>
      <c r="R22" s="24">
        <f t="shared" ref="R22:R25" si="0">Q22*J22</f>
        <v>0</v>
      </c>
      <c r="S22" s="24">
        <f t="shared" ref="S22:S25" si="1">R22*23%</f>
        <v>0</v>
      </c>
      <c r="T22" s="24">
        <f t="shared" ref="T22:T25" si="2">S22+R22</f>
        <v>0</v>
      </c>
    </row>
    <row r="23" spans="1:20" ht="45" customHeight="1">
      <c r="A23" s="26" t="s">
        <v>2</v>
      </c>
      <c r="B23" s="144" t="s">
        <v>85</v>
      </c>
      <c r="C23" s="125">
        <v>1</v>
      </c>
      <c r="D23" s="123" t="s">
        <v>88</v>
      </c>
      <c r="E23" s="123" t="s">
        <v>90</v>
      </c>
      <c r="F23" s="145" t="s">
        <v>112</v>
      </c>
      <c r="G23" s="100"/>
      <c r="H23" s="90"/>
      <c r="I23" s="90"/>
      <c r="J23" s="32">
        <v>1</v>
      </c>
      <c r="K23" s="8"/>
      <c r="L23" s="8"/>
      <c r="M23" s="130"/>
      <c r="N23" s="10"/>
      <c r="O23" s="10"/>
      <c r="P23" s="10"/>
      <c r="Q23" s="134">
        <v>0</v>
      </c>
      <c r="R23" s="24">
        <f t="shared" si="0"/>
        <v>0</v>
      </c>
      <c r="S23" s="24">
        <f t="shared" si="1"/>
        <v>0</v>
      </c>
      <c r="T23" s="24">
        <f t="shared" si="2"/>
        <v>0</v>
      </c>
    </row>
    <row r="24" spans="1:20" ht="45" customHeight="1">
      <c r="A24" s="26" t="s">
        <v>3</v>
      </c>
      <c r="B24" s="144" t="s">
        <v>85</v>
      </c>
      <c r="C24" s="125">
        <v>1</v>
      </c>
      <c r="D24" s="123" t="s">
        <v>88</v>
      </c>
      <c r="E24" s="123" t="s">
        <v>90</v>
      </c>
      <c r="F24" s="145" t="s">
        <v>113</v>
      </c>
      <c r="G24" s="84"/>
      <c r="H24" s="90"/>
      <c r="I24" s="90"/>
      <c r="J24" s="32">
        <v>1</v>
      </c>
      <c r="K24" s="8"/>
      <c r="L24" s="8"/>
      <c r="M24" s="130"/>
      <c r="N24" s="10"/>
      <c r="O24" s="10"/>
      <c r="P24" s="10"/>
      <c r="Q24" s="134">
        <v>0</v>
      </c>
      <c r="R24" s="24">
        <f t="shared" si="0"/>
        <v>0</v>
      </c>
      <c r="S24" s="24">
        <f t="shared" si="1"/>
        <v>0</v>
      </c>
      <c r="T24" s="24">
        <f t="shared" si="2"/>
        <v>0</v>
      </c>
    </row>
    <row r="25" spans="1:20" ht="45" customHeight="1">
      <c r="A25" s="26" t="s">
        <v>4</v>
      </c>
      <c r="B25" s="144" t="s">
        <v>110</v>
      </c>
      <c r="C25" s="125">
        <v>44</v>
      </c>
      <c r="D25" s="123" t="s">
        <v>86</v>
      </c>
      <c r="E25" s="123" t="s">
        <v>83</v>
      </c>
      <c r="F25" s="145" t="s">
        <v>114</v>
      </c>
      <c r="G25" s="84"/>
      <c r="H25" s="90"/>
      <c r="I25" s="90"/>
      <c r="J25" s="32">
        <v>1</v>
      </c>
      <c r="K25" s="8"/>
      <c r="L25" s="8"/>
      <c r="M25" s="130"/>
      <c r="N25" s="10"/>
      <c r="O25" s="10"/>
      <c r="P25" s="10"/>
      <c r="Q25" s="134">
        <v>0</v>
      </c>
      <c r="R25" s="24">
        <f t="shared" si="0"/>
        <v>0</v>
      </c>
      <c r="S25" s="24">
        <f t="shared" si="1"/>
        <v>0</v>
      </c>
      <c r="T25" s="24">
        <f t="shared" si="2"/>
        <v>0</v>
      </c>
    </row>
    <row r="26" spans="1:20" ht="45" customHeight="1">
      <c r="A26" s="26" t="s">
        <v>35</v>
      </c>
      <c r="B26" s="144" t="s">
        <v>110</v>
      </c>
      <c r="C26" s="125">
        <v>44</v>
      </c>
      <c r="D26" s="123" t="s">
        <v>86</v>
      </c>
      <c r="E26" s="123" t="s">
        <v>83</v>
      </c>
      <c r="F26" s="145" t="s">
        <v>115</v>
      </c>
      <c r="G26" s="84"/>
      <c r="H26" s="90"/>
      <c r="I26" s="90"/>
      <c r="J26" s="32">
        <v>1</v>
      </c>
      <c r="K26" s="8"/>
      <c r="L26" s="8"/>
      <c r="M26" s="130"/>
      <c r="N26" s="10"/>
      <c r="O26" s="10"/>
      <c r="P26" s="10"/>
      <c r="Q26" s="134">
        <v>0</v>
      </c>
      <c r="R26" s="24">
        <f t="shared" ref="R26:R27" si="3">Q26*J26</f>
        <v>0</v>
      </c>
      <c r="S26" s="24">
        <f t="shared" ref="S26:S27" si="4">R26*23%</f>
        <v>0</v>
      </c>
      <c r="T26" s="24">
        <f t="shared" ref="T26:T27" si="5">S26+R26</f>
        <v>0</v>
      </c>
    </row>
    <row r="27" spans="1:20" ht="45" customHeight="1">
      <c r="A27" s="26" t="s">
        <v>36</v>
      </c>
      <c r="B27" s="144" t="s">
        <v>110</v>
      </c>
      <c r="C27" s="125">
        <v>12</v>
      </c>
      <c r="D27" s="123" t="s">
        <v>89</v>
      </c>
      <c r="E27" s="123" t="s">
        <v>83</v>
      </c>
      <c r="F27" s="145" t="s">
        <v>116</v>
      </c>
      <c r="G27" s="84"/>
      <c r="H27" s="90"/>
      <c r="I27" s="90"/>
      <c r="J27" s="32">
        <v>1</v>
      </c>
      <c r="K27" s="8"/>
      <c r="L27" s="8"/>
      <c r="M27" s="130"/>
      <c r="N27" s="10"/>
      <c r="O27" s="10"/>
      <c r="P27" s="10"/>
      <c r="Q27" s="134">
        <v>0</v>
      </c>
      <c r="R27" s="24">
        <f t="shared" si="3"/>
        <v>0</v>
      </c>
      <c r="S27" s="24">
        <f t="shared" si="4"/>
        <v>0</v>
      </c>
      <c r="T27" s="24">
        <f t="shared" si="5"/>
        <v>0</v>
      </c>
    </row>
    <row r="28" spans="1:20" ht="45" customHeight="1">
      <c r="A28" s="26"/>
      <c r="B28" s="79"/>
      <c r="C28" s="25"/>
      <c r="D28" s="79"/>
      <c r="E28" s="25"/>
      <c r="F28" s="79"/>
      <c r="G28" s="103"/>
      <c r="H28" s="90"/>
      <c r="I28" s="90"/>
      <c r="J28" s="32"/>
      <c r="K28" s="8"/>
      <c r="L28" s="8"/>
      <c r="M28" s="130"/>
      <c r="N28" s="10"/>
      <c r="O28" s="10"/>
      <c r="P28" s="10"/>
      <c r="Q28" s="134"/>
      <c r="R28" s="24"/>
      <c r="S28" s="24"/>
      <c r="T28" s="24"/>
    </row>
    <row r="29" spans="1:20" ht="20.100000000000001" customHeight="1" thickBot="1">
      <c r="A29" s="39"/>
      <c r="B29" s="40"/>
      <c r="C29" s="40"/>
      <c r="D29" s="40"/>
      <c r="E29" s="40"/>
      <c r="F29" s="40"/>
      <c r="G29" s="41"/>
      <c r="H29" s="42"/>
      <c r="I29" s="42"/>
      <c r="J29" s="43"/>
      <c r="K29" s="43"/>
      <c r="L29" s="43"/>
      <c r="M29" s="43"/>
      <c r="N29" s="44"/>
      <c r="O29" s="202" t="s">
        <v>73</v>
      </c>
      <c r="P29" s="203"/>
      <c r="Q29" s="119">
        <f>SUM(Q21:Q28)</f>
        <v>0</v>
      </c>
      <c r="R29" s="120">
        <f>SUM(R21:R28)</f>
        <v>0</v>
      </c>
      <c r="S29" s="120">
        <f>SUM(S21:S28)</f>
        <v>0</v>
      </c>
      <c r="T29" s="121">
        <f>SUM(T21:T28)</f>
        <v>0</v>
      </c>
    </row>
    <row r="30" spans="1:20" ht="20.100000000000001" customHeight="1" thickBot="1">
      <c r="A30" s="39"/>
      <c r="B30" s="40"/>
      <c r="C30" s="40"/>
      <c r="D30" s="40"/>
      <c r="E30" s="40"/>
      <c r="F30" s="40"/>
      <c r="G30" s="41"/>
      <c r="H30" s="42"/>
      <c r="I30" s="42"/>
      <c r="J30" s="43"/>
      <c r="K30" s="43"/>
      <c r="L30" s="43"/>
      <c r="M30" s="43"/>
      <c r="N30" s="44"/>
      <c r="O30" s="106" t="s">
        <v>129</v>
      </c>
      <c r="P30" s="106"/>
      <c r="Q30" s="109"/>
      <c r="R30" s="109"/>
      <c r="S30" s="150">
        <v>0.7</v>
      </c>
      <c r="T30" s="109">
        <f>70%*T29</f>
        <v>0</v>
      </c>
    </row>
    <row r="31" spans="1:20" ht="20.100000000000001" customHeight="1" thickBot="1">
      <c r="A31" s="39"/>
      <c r="B31" s="40"/>
      <c r="C31" s="40"/>
      <c r="D31" s="40"/>
      <c r="E31" s="40"/>
      <c r="F31" s="40"/>
      <c r="G31" s="41"/>
      <c r="H31" s="42"/>
      <c r="I31" s="42"/>
      <c r="J31" s="43"/>
      <c r="K31" s="43"/>
      <c r="L31" s="43"/>
      <c r="M31" s="43"/>
      <c r="N31" s="44"/>
      <c r="O31" s="106" t="s">
        <v>130</v>
      </c>
      <c r="P31" s="106"/>
      <c r="Q31" s="109"/>
      <c r="R31" s="109"/>
      <c r="S31" s="150">
        <v>0.3</v>
      </c>
      <c r="T31" s="109">
        <f>30%*T29</f>
        <v>0</v>
      </c>
    </row>
    <row r="32" spans="1:20" ht="20.100000000000001" customHeight="1">
      <c r="A32" s="39"/>
      <c r="B32" s="40"/>
      <c r="C32" s="40"/>
      <c r="D32" s="40"/>
      <c r="E32" s="40"/>
      <c r="F32" s="40"/>
      <c r="G32" s="41"/>
      <c r="H32" s="42"/>
      <c r="I32" s="42"/>
      <c r="J32" s="43"/>
      <c r="K32" s="43"/>
      <c r="L32" s="43"/>
      <c r="M32" s="43"/>
      <c r="N32" s="44"/>
      <c r="O32" s="44"/>
      <c r="P32" s="44"/>
      <c r="Q32" s="78"/>
      <c r="R32" s="104"/>
      <c r="S32" s="104"/>
      <c r="T32" s="78"/>
    </row>
    <row r="33" spans="1:20" ht="20.100000000000001" customHeight="1">
      <c r="A33" s="39"/>
      <c r="B33" s="40"/>
      <c r="C33" s="40"/>
      <c r="D33" s="40"/>
      <c r="E33" s="40"/>
      <c r="F33" s="40"/>
      <c r="G33" s="41"/>
      <c r="H33" s="42"/>
      <c r="I33" s="42" t="s">
        <v>74</v>
      </c>
      <c r="J33" s="43"/>
      <c r="K33" s="43"/>
      <c r="L33" s="43"/>
      <c r="M33" s="43"/>
      <c r="N33" s="44"/>
      <c r="O33" s="44"/>
      <c r="P33" s="44"/>
      <c r="Q33" s="78"/>
      <c r="R33" s="104"/>
      <c r="S33" s="104"/>
      <c r="T33" s="78"/>
    </row>
    <row r="34" spans="1:20" ht="15.75">
      <c r="A34" s="39"/>
      <c r="B34" s="159" t="s">
        <v>39</v>
      </c>
      <c r="C34" s="159"/>
      <c r="D34" s="159"/>
      <c r="E34" s="159"/>
      <c r="F34" s="159"/>
      <c r="G34" s="159"/>
      <c r="H34" s="43"/>
      <c r="I34" s="43"/>
      <c r="J34" s="43"/>
      <c r="K34" s="43"/>
      <c r="L34" s="43"/>
      <c r="M34" s="43"/>
      <c r="N34" s="43"/>
      <c r="O34" s="45"/>
      <c r="P34" s="45"/>
      <c r="Q34" s="45"/>
      <c r="R34" s="45"/>
      <c r="S34" s="45"/>
    </row>
    <row r="35" spans="1:20" ht="15.75">
      <c r="A35" s="39"/>
      <c r="B35" s="43"/>
      <c r="C35" s="43"/>
      <c r="D35" s="43"/>
      <c r="E35" s="43"/>
      <c r="F35" s="43"/>
      <c r="G35" s="43"/>
      <c r="H35" s="43"/>
      <c r="I35" s="43"/>
      <c r="J35" s="46"/>
      <c r="K35" s="46"/>
      <c r="L35" s="46"/>
      <c r="M35" s="46"/>
      <c r="N35" s="43"/>
      <c r="O35" s="45"/>
      <c r="P35" s="45"/>
      <c r="Q35" s="45"/>
      <c r="R35" s="45"/>
      <c r="S35" s="45"/>
    </row>
    <row r="36" spans="1:20" ht="15.75">
      <c r="A36" s="39"/>
      <c r="B36" s="43"/>
      <c r="C36" s="99" t="s">
        <v>40</v>
      </c>
      <c r="D36" s="99"/>
      <c r="E36" s="99"/>
      <c r="F36" s="99"/>
      <c r="G36" s="99"/>
      <c r="H36" s="43"/>
      <c r="I36" s="43"/>
      <c r="J36" s="43"/>
      <c r="K36" s="204" t="s">
        <v>42</v>
      </c>
      <c r="L36" s="204"/>
      <c r="M36" s="204"/>
      <c r="N36" s="44"/>
      <c r="O36" s="44" t="s">
        <v>41</v>
      </c>
      <c r="P36" s="44"/>
      <c r="Q36" s="44"/>
      <c r="R36" s="44"/>
      <c r="S36" s="44"/>
    </row>
    <row r="37" spans="1:20" ht="15.75">
      <c r="A37" s="39"/>
      <c r="B37" s="44"/>
      <c r="C37" s="44"/>
      <c r="D37" s="44"/>
      <c r="E37" s="44"/>
      <c r="F37" s="44"/>
      <c r="G37" s="43"/>
      <c r="H37" s="43"/>
      <c r="I37" s="43"/>
      <c r="J37" s="43"/>
      <c r="K37" s="77"/>
      <c r="L37" s="77"/>
      <c r="M37" s="77"/>
      <c r="N37" s="43"/>
      <c r="O37" s="45"/>
      <c r="P37" s="45"/>
      <c r="Q37" s="45"/>
      <c r="R37" s="45"/>
      <c r="S37" s="45"/>
    </row>
    <row r="38" spans="1:20" ht="15.75">
      <c r="A38" s="39"/>
      <c r="B38" s="44"/>
      <c r="C38" s="160" t="s">
        <v>57</v>
      </c>
      <c r="D38" s="160"/>
      <c r="E38" s="160"/>
      <c r="F38" s="160"/>
      <c r="G38" s="43"/>
      <c r="H38" s="43"/>
      <c r="I38" s="43"/>
      <c r="J38" s="48"/>
      <c r="K38" s="152" t="s">
        <v>70</v>
      </c>
      <c r="L38" s="152"/>
      <c r="M38" s="152"/>
      <c r="N38" s="43"/>
      <c r="O38" s="160" t="s">
        <v>54</v>
      </c>
      <c r="P38" s="160"/>
      <c r="Q38" s="160"/>
      <c r="R38" s="160"/>
      <c r="S38" s="48"/>
      <c r="T38" s="48"/>
    </row>
    <row r="39" spans="1:20" ht="15.75">
      <c r="A39" s="39"/>
      <c r="B39" s="44"/>
      <c r="C39" s="160" t="s">
        <v>58</v>
      </c>
      <c r="D39" s="160"/>
      <c r="E39" s="160"/>
      <c r="F39" s="160"/>
      <c r="G39" s="43"/>
      <c r="H39" s="43"/>
      <c r="I39" s="43"/>
      <c r="J39" s="48"/>
      <c r="K39" s="48"/>
      <c r="L39" s="48"/>
      <c r="M39" s="48"/>
      <c r="N39" s="43"/>
      <c r="O39" s="160" t="s">
        <v>55</v>
      </c>
      <c r="P39" s="160"/>
      <c r="Q39" s="160"/>
      <c r="R39" s="160"/>
      <c r="S39" s="45"/>
    </row>
    <row r="40" spans="1:20" ht="16.5">
      <c r="A40" s="39"/>
      <c r="B40" s="44"/>
      <c r="C40" s="160" t="s">
        <v>69</v>
      </c>
      <c r="D40" s="160"/>
      <c r="E40" s="160"/>
      <c r="F40" s="160"/>
      <c r="G40" s="43"/>
      <c r="H40" s="43"/>
      <c r="I40" s="43"/>
      <c r="L40" s="50"/>
      <c r="M40" s="51"/>
      <c r="N40" s="43"/>
      <c r="O40" s="160" t="s">
        <v>56</v>
      </c>
      <c r="P40" s="160"/>
      <c r="Q40" s="160"/>
      <c r="R40" s="160"/>
      <c r="S40" s="45"/>
    </row>
    <row r="41" spans="1:20" ht="16.5">
      <c r="A41" s="39"/>
      <c r="B41" s="44"/>
      <c r="C41" s="44"/>
      <c r="D41" s="44"/>
      <c r="E41" s="44"/>
      <c r="F41" s="44"/>
      <c r="G41" s="43"/>
      <c r="H41" s="154" t="s">
        <v>61</v>
      </c>
      <c r="I41" s="154"/>
      <c r="J41" s="154"/>
      <c r="K41" s="76"/>
      <c r="L41" s="76"/>
      <c r="M41" s="76"/>
      <c r="N41" s="43"/>
      <c r="O41" s="45"/>
      <c r="P41" s="45"/>
      <c r="Q41" s="45"/>
      <c r="R41" s="45"/>
      <c r="S41" s="45"/>
    </row>
    <row r="42" spans="1:20" ht="15.75">
      <c r="A42" s="39"/>
      <c r="B42" s="43"/>
      <c r="C42" s="48"/>
      <c r="D42" s="44"/>
      <c r="E42" s="44"/>
      <c r="F42" s="44"/>
      <c r="G42" s="46"/>
      <c r="H42" s="154" t="s">
        <v>62</v>
      </c>
      <c r="I42" s="154"/>
      <c r="J42" s="154"/>
      <c r="K42" s="43"/>
      <c r="L42" s="43"/>
      <c r="M42" s="43"/>
      <c r="N42" s="152"/>
      <c r="O42" s="152"/>
      <c r="P42" s="152"/>
      <c r="Q42" s="152"/>
      <c r="R42" s="152"/>
      <c r="S42" s="152"/>
      <c r="T42" s="152"/>
    </row>
    <row r="43" spans="1:20" ht="15.75">
      <c r="A43" s="49"/>
      <c r="C43" s="48"/>
      <c r="D43" s="44"/>
      <c r="E43" s="44"/>
      <c r="F43" s="44"/>
      <c r="G43" s="46"/>
      <c r="H43" s="154" t="s">
        <v>63</v>
      </c>
      <c r="I43" s="154"/>
      <c r="J43" s="154"/>
      <c r="K43" s="51"/>
      <c r="L43" s="52"/>
      <c r="M43" s="52"/>
      <c r="N43" s="152"/>
      <c r="O43" s="152"/>
      <c r="P43" s="152"/>
      <c r="Q43" s="152"/>
      <c r="R43" s="152"/>
      <c r="S43" s="152"/>
      <c r="T43" s="152"/>
    </row>
    <row r="44" spans="1:20" ht="15.75">
      <c r="A44" s="49"/>
      <c r="C44" s="48"/>
      <c r="D44" s="44"/>
      <c r="E44" s="44"/>
      <c r="F44" s="44"/>
      <c r="G44" s="46"/>
      <c r="H44" s="3"/>
      <c r="I44" s="3"/>
      <c r="J44" s="50"/>
      <c r="K44" s="51"/>
      <c r="L44" s="52"/>
      <c r="M44" s="52"/>
      <c r="N44" s="75"/>
      <c r="O44" s="75"/>
      <c r="P44" s="75"/>
      <c r="Q44" s="75"/>
      <c r="R44" s="75"/>
      <c r="S44" s="75"/>
      <c r="T44" s="75"/>
    </row>
    <row r="45" spans="1:20" ht="15.75">
      <c r="A45" s="49"/>
      <c r="C45" s="48"/>
      <c r="D45" s="44"/>
      <c r="E45" s="44"/>
      <c r="F45" s="44"/>
      <c r="G45" s="44"/>
      <c r="J45" s="50"/>
      <c r="K45" s="51"/>
      <c r="L45" s="52"/>
      <c r="M45" s="52"/>
      <c r="N45" s="152"/>
      <c r="O45" s="152"/>
      <c r="P45" s="152"/>
      <c r="Q45" s="152"/>
      <c r="R45" s="152"/>
      <c r="S45" s="152"/>
      <c r="T45" s="152"/>
    </row>
  </sheetData>
  <mergeCells count="47">
    <mergeCell ref="Q17:T17"/>
    <mergeCell ref="Q18:Q19"/>
    <mergeCell ref="R18:R19"/>
    <mergeCell ref="S18:S19"/>
    <mergeCell ref="T18:T19"/>
    <mergeCell ref="L16:L19"/>
    <mergeCell ref="M17:M19"/>
    <mergeCell ref="N17:N19"/>
    <mergeCell ref="O17:O19"/>
    <mergeCell ref="P17:P19"/>
    <mergeCell ref="F17:F19"/>
    <mergeCell ref="G17:G19"/>
    <mergeCell ref="H17:H19"/>
    <mergeCell ref="I17:I19"/>
    <mergeCell ref="J17:J19"/>
    <mergeCell ref="A1:D1"/>
    <mergeCell ref="A3:D3"/>
    <mergeCell ref="A6:T7"/>
    <mergeCell ref="G8:L8"/>
    <mergeCell ref="A16:A19"/>
    <mergeCell ref="B16:D16"/>
    <mergeCell ref="E16:E19"/>
    <mergeCell ref="F16:J16"/>
    <mergeCell ref="K16:K19"/>
    <mergeCell ref="B11:M11"/>
    <mergeCell ref="B9:M9"/>
    <mergeCell ref="M16:P16"/>
    <mergeCell ref="Q16:T16"/>
    <mergeCell ref="B17:B19"/>
    <mergeCell ref="C17:C19"/>
    <mergeCell ref="D17:D19"/>
    <mergeCell ref="O29:P29"/>
    <mergeCell ref="C39:F39"/>
    <mergeCell ref="O39:R39"/>
    <mergeCell ref="C40:F40"/>
    <mergeCell ref="O40:R40"/>
    <mergeCell ref="B34:G34"/>
    <mergeCell ref="K36:M36"/>
    <mergeCell ref="C38:F38"/>
    <mergeCell ref="K38:M38"/>
    <mergeCell ref="O38:R38"/>
    <mergeCell ref="N45:T45"/>
    <mergeCell ref="H41:J41"/>
    <mergeCell ref="H42:J42"/>
    <mergeCell ref="N42:T42"/>
    <mergeCell ref="H43:J43"/>
    <mergeCell ref="N43:T43"/>
  </mergeCells>
  <pageMargins left="0.25" right="0.25" top="0.75" bottom="0.75" header="0.3" footer="0.3"/>
  <pageSetup paperSize="9" scale="82" fitToHeight="0" orientation="landscape" r:id="rId1"/>
  <rowBreaks count="1" manualBreakCount="1">
    <brk id="25" max="19" man="1"/>
  </rowBreaks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T47"/>
  <sheetViews>
    <sheetView view="pageBreakPreview" topLeftCell="A19" zoomScale="110" zoomScaleNormal="100" zoomScaleSheetLayoutView="110" workbookViewId="0">
      <selection activeCell="S34" sqref="S34"/>
    </sheetView>
  </sheetViews>
  <sheetFormatPr defaultRowHeight="15"/>
  <cols>
    <col min="1" max="1" width="3.7109375" customWidth="1"/>
    <col min="2" max="3" width="8.7109375" customWidth="1"/>
    <col min="4" max="4" width="6.7109375" customWidth="1"/>
    <col min="5" max="7" width="8.7109375" customWidth="1"/>
    <col min="8" max="10" width="6.7109375" customWidth="1"/>
    <col min="11" max="11" width="8.7109375" customWidth="1"/>
    <col min="13" max="14" width="15.7109375" customWidth="1"/>
    <col min="15" max="16" width="6.7109375" customWidth="1"/>
    <col min="17" max="20" width="8.7109375" customWidth="1"/>
  </cols>
  <sheetData>
    <row r="1" spans="1:20" ht="15.75">
      <c r="A1" s="213" t="s">
        <v>43</v>
      </c>
      <c r="B1" s="213"/>
      <c r="C1" s="213"/>
      <c r="D1" s="213"/>
      <c r="E1" s="54"/>
      <c r="F1" s="51"/>
      <c r="G1" s="55"/>
      <c r="H1" s="49"/>
      <c r="I1" s="49"/>
      <c r="J1" s="50"/>
      <c r="K1" s="56"/>
      <c r="L1" s="56"/>
      <c r="M1" s="52"/>
      <c r="N1" s="52"/>
      <c r="O1" s="57"/>
      <c r="P1" s="58"/>
      <c r="Q1" s="58"/>
      <c r="R1" s="57"/>
      <c r="S1" s="57" t="s">
        <v>38</v>
      </c>
      <c r="T1" s="33"/>
    </row>
    <row r="2" spans="1:20" ht="15.75">
      <c r="A2" s="50"/>
      <c r="B2" s="59"/>
      <c r="C2" s="23"/>
      <c r="D2" s="49"/>
      <c r="E2" s="49"/>
      <c r="F2" s="51"/>
      <c r="G2" s="55"/>
      <c r="H2" s="49"/>
      <c r="I2" s="49"/>
      <c r="J2" s="50"/>
      <c r="K2" s="56"/>
      <c r="L2" s="56"/>
      <c r="M2" s="52"/>
      <c r="N2" s="52"/>
      <c r="O2" s="51"/>
    </row>
    <row r="3" spans="1:20" ht="15.75">
      <c r="A3" s="214" t="s">
        <v>67</v>
      </c>
      <c r="B3" s="214"/>
      <c r="C3" s="214"/>
      <c r="D3" s="214"/>
      <c r="E3" s="59"/>
      <c r="F3" s="51"/>
      <c r="G3" s="55"/>
      <c r="H3" s="49"/>
      <c r="I3" s="49"/>
      <c r="J3" s="50"/>
      <c r="K3" s="56"/>
      <c r="L3" s="56"/>
      <c r="M3" s="52"/>
      <c r="N3" s="52"/>
      <c r="O3" s="51"/>
    </row>
    <row r="4" spans="1:20" ht="15.75">
      <c r="A4" s="60"/>
      <c r="B4" s="60"/>
      <c r="C4" s="60"/>
      <c r="D4" s="60"/>
      <c r="E4" s="59"/>
      <c r="F4" s="51"/>
      <c r="G4" s="55"/>
      <c r="H4" s="49"/>
      <c r="I4" s="49"/>
      <c r="J4" s="50"/>
      <c r="K4" s="56"/>
      <c r="L4" s="56"/>
      <c r="M4" s="52"/>
      <c r="N4" s="52"/>
      <c r="O4" s="51"/>
    </row>
    <row r="5" spans="1:20" ht="15.75">
      <c r="A5" s="60"/>
      <c r="B5" s="60"/>
      <c r="C5" s="60"/>
      <c r="D5" s="60"/>
      <c r="E5" s="59"/>
      <c r="F5" s="51"/>
      <c r="G5" s="55"/>
      <c r="H5" s="49"/>
      <c r="I5" s="49"/>
      <c r="J5" s="50"/>
      <c r="K5" s="56"/>
      <c r="L5" s="56"/>
      <c r="M5" s="52"/>
      <c r="N5" s="52"/>
      <c r="O5" s="51"/>
    </row>
    <row r="6" spans="1:20" ht="15" customHeight="1">
      <c r="A6" s="197" t="s">
        <v>109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/>
    </row>
    <row r="7" spans="1:20" ht="15" customHeight="1">
      <c r="A7" s="197"/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</row>
    <row r="8" spans="1:20" ht="20.25">
      <c r="A8" s="61"/>
      <c r="B8" s="62"/>
      <c r="C8" s="63"/>
      <c r="D8" s="62"/>
      <c r="E8" s="62"/>
      <c r="F8" s="64"/>
      <c r="G8" s="199" t="s">
        <v>68</v>
      </c>
      <c r="H8" s="199"/>
      <c r="I8" s="199"/>
      <c r="J8" s="199"/>
      <c r="K8" s="199"/>
      <c r="L8" s="199"/>
      <c r="M8" s="65"/>
      <c r="N8" s="5"/>
      <c r="O8" s="64"/>
      <c r="P8" s="61"/>
      <c r="Q8" s="61"/>
      <c r="R8" s="61"/>
      <c r="S8" s="61"/>
    </row>
    <row r="9" spans="1:20" ht="20.100000000000001" customHeight="1">
      <c r="A9" s="66" t="s">
        <v>0</v>
      </c>
      <c r="B9" s="67" t="s">
        <v>53</v>
      </c>
      <c r="C9" s="67"/>
      <c r="D9" s="67"/>
      <c r="E9" s="67"/>
      <c r="F9" s="42"/>
      <c r="G9" s="67"/>
      <c r="H9" s="67"/>
      <c r="I9" s="67"/>
      <c r="J9" s="67"/>
      <c r="K9" s="67"/>
      <c r="L9" s="67" t="s">
        <v>71</v>
      </c>
      <c r="M9" s="67"/>
      <c r="N9" s="52"/>
      <c r="O9" s="43"/>
      <c r="P9" s="45"/>
      <c r="Q9" s="45"/>
      <c r="R9" s="45"/>
      <c r="S9" s="45"/>
      <c r="T9" s="45"/>
    </row>
    <row r="10" spans="1:20" ht="20.100000000000001" customHeight="1">
      <c r="A10" s="66" t="s">
        <v>1</v>
      </c>
      <c r="B10" s="68" t="s">
        <v>47</v>
      </c>
      <c r="C10" s="68"/>
      <c r="D10" s="68"/>
      <c r="E10" s="68"/>
      <c r="F10" s="69"/>
      <c r="G10" s="68"/>
      <c r="H10" s="68"/>
      <c r="I10" s="68"/>
      <c r="J10" s="68"/>
      <c r="K10" s="69"/>
      <c r="L10" s="69"/>
      <c r="M10" s="69"/>
      <c r="N10" s="52"/>
      <c r="O10" s="43"/>
      <c r="P10" s="45"/>
      <c r="Q10" s="45"/>
      <c r="R10" s="45"/>
      <c r="S10" s="45"/>
      <c r="T10" s="45"/>
    </row>
    <row r="11" spans="1:20" ht="20.100000000000001" customHeight="1">
      <c r="A11" s="66" t="s">
        <v>2</v>
      </c>
      <c r="B11" s="198" t="s">
        <v>103</v>
      </c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52"/>
      <c r="O11" s="43"/>
      <c r="P11" s="45"/>
      <c r="Q11" s="45"/>
      <c r="R11" s="45"/>
      <c r="S11" s="45"/>
      <c r="T11" s="45"/>
    </row>
    <row r="12" spans="1:20" ht="20.100000000000001" customHeight="1">
      <c r="A12" s="66" t="s">
        <v>3</v>
      </c>
      <c r="B12" s="70" t="s">
        <v>48</v>
      </c>
      <c r="C12" s="66"/>
      <c r="D12" s="66"/>
      <c r="E12" s="71"/>
      <c r="F12" s="72"/>
      <c r="G12" s="66"/>
      <c r="H12" s="66"/>
      <c r="I12" s="66"/>
      <c r="J12" s="66"/>
      <c r="K12" s="72"/>
      <c r="L12" s="72"/>
      <c r="M12" s="72"/>
      <c r="N12" s="52"/>
      <c r="O12" s="43"/>
      <c r="P12" s="45"/>
      <c r="Q12" s="45"/>
      <c r="R12" s="45"/>
      <c r="S12" s="45"/>
      <c r="T12" s="45"/>
    </row>
    <row r="13" spans="1:20" ht="20.100000000000001" customHeight="1">
      <c r="A13" s="66" t="s">
        <v>4</v>
      </c>
      <c r="B13" s="70" t="s">
        <v>49</v>
      </c>
      <c r="C13" s="66"/>
      <c r="D13" s="66"/>
      <c r="E13" s="66"/>
      <c r="F13" s="72"/>
      <c r="G13" s="73"/>
      <c r="H13" s="66"/>
      <c r="I13" s="66"/>
      <c r="J13" s="66"/>
      <c r="K13" s="72"/>
      <c r="L13" s="72"/>
      <c r="M13" s="72"/>
      <c r="N13" s="52"/>
      <c r="O13" s="43"/>
      <c r="P13" s="45"/>
      <c r="Q13" s="45"/>
      <c r="R13" s="45"/>
      <c r="S13" s="45"/>
      <c r="T13" s="45"/>
    </row>
    <row r="14" spans="1:20" ht="20.100000000000001" customHeight="1">
      <c r="A14" s="66" t="s">
        <v>35</v>
      </c>
      <c r="B14" s="74" t="s">
        <v>50</v>
      </c>
      <c r="C14" s="74"/>
      <c r="D14" s="74"/>
      <c r="E14" s="74"/>
      <c r="F14" s="74"/>
      <c r="G14" s="66"/>
      <c r="H14" s="66"/>
      <c r="I14" s="66"/>
      <c r="J14" s="66"/>
      <c r="K14" s="72"/>
      <c r="L14" s="72"/>
      <c r="M14" s="72"/>
      <c r="N14" s="52"/>
      <c r="O14" s="43"/>
      <c r="P14" s="45"/>
      <c r="Q14" s="45"/>
      <c r="R14" s="45"/>
      <c r="S14" s="45"/>
      <c r="T14" s="45"/>
    </row>
    <row r="15" spans="1:20" ht="20.100000000000001" customHeight="1" thickBot="1">
      <c r="A15" s="66" t="s">
        <v>36</v>
      </c>
      <c r="B15" s="68" t="s">
        <v>51</v>
      </c>
      <c r="C15" s="66"/>
      <c r="D15" s="66"/>
      <c r="E15" s="66"/>
      <c r="F15" s="72"/>
      <c r="G15" s="55"/>
      <c r="H15" s="66"/>
      <c r="I15" s="66"/>
      <c r="J15" s="66"/>
      <c r="K15" s="72"/>
      <c r="L15" s="72"/>
      <c r="M15" s="72"/>
      <c r="N15" s="52"/>
      <c r="O15" s="43"/>
      <c r="P15" s="45"/>
      <c r="Q15" s="45"/>
      <c r="R15" s="45"/>
      <c r="S15" s="45"/>
      <c r="T15" s="45"/>
    </row>
    <row r="16" spans="1:20" ht="20.100000000000001" customHeight="1">
      <c r="A16" s="155" t="s">
        <v>5</v>
      </c>
      <c r="B16" s="164" t="s">
        <v>6</v>
      </c>
      <c r="C16" s="165"/>
      <c r="D16" s="166"/>
      <c r="E16" s="155" t="s">
        <v>7</v>
      </c>
      <c r="F16" s="164" t="s">
        <v>8</v>
      </c>
      <c r="G16" s="165"/>
      <c r="H16" s="165"/>
      <c r="I16" s="165"/>
      <c r="J16" s="166"/>
      <c r="K16" s="155" t="s">
        <v>27</v>
      </c>
      <c r="L16" s="170" t="s">
        <v>28</v>
      </c>
      <c r="M16" s="179" t="s">
        <v>33</v>
      </c>
      <c r="N16" s="180"/>
      <c r="O16" s="180"/>
      <c r="P16" s="180"/>
      <c r="Q16" s="167" t="s">
        <v>104</v>
      </c>
      <c r="R16" s="168"/>
      <c r="S16" s="168"/>
      <c r="T16" s="169"/>
    </row>
    <row r="17" spans="1:20">
      <c r="A17" s="156"/>
      <c r="B17" s="155" t="s">
        <v>9</v>
      </c>
      <c r="C17" s="155" t="s">
        <v>10</v>
      </c>
      <c r="D17" s="155" t="s">
        <v>11</v>
      </c>
      <c r="E17" s="156"/>
      <c r="F17" s="155" t="s">
        <v>12</v>
      </c>
      <c r="G17" s="161" t="s">
        <v>13</v>
      </c>
      <c r="H17" s="155" t="s">
        <v>14</v>
      </c>
      <c r="I17" s="155" t="s">
        <v>15</v>
      </c>
      <c r="J17" s="155" t="s">
        <v>16</v>
      </c>
      <c r="K17" s="156"/>
      <c r="L17" s="171"/>
      <c r="M17" s="181" t="s">
        <v>29</v>
      </c>
      <c r="N17" s="187" t="s">
        <v>30</v>
      </c>
      <c r="O17" s="187" t="s">
        <v>31</v>
      </c>
      <c r="P17" s="215" t="s">
        <v>32</v>
      </c>
      <c r="Q17" s="192" t="s">
        <v>104</v>
      </c>
      <c r="R17" s="193"/>
      <c r="S17" s="193"/>
      <c r="T17" s="194"/>
    </row>
    <row r="18" spans="1:20" ht="20.100000000000001" customHeight="1">
      <c r="A18" s="156"/>
      <c r="B18" s="156"/>
      <c r="C18" s="156"/>
      <c r="D18" s="156"/>
      <c r="E18" s="156"/>
      <c r="F18" s="156"/>
      <c r="G18" s="162"/>
      <c r="H18" s="156"/>
      <c r="I18" s="156"/>
      <c r="J18" s="156"/>
      <c r="K18" s="156"/>
      <c r="L18" s="171"/>
      <c r="M18" s="182"/>
      <c r="N18" s="190"/>
      <c r="O18" s="188"/>
      <c r="P18" s="216"/>
      <c r="Q18" s="173" t="s">
        <v>17</v>
      </c>
      <c r="R18" s="175" t="s">
        <v>18</v>
      </c>
      <c r="S18" s="175" t="s">
        <v>19</v>
      </c>
      <c r="T18" s="177" t="s">
        <v>20</v>
      </c>
    </row>
    <row r="19" spans="1:20" ht="20.100000000000001" customHeight="1">
      <c r="A19" s="157"/>
      <c r="B19" s="157"/>
      <c r="C19" s="157"/>
      <c r="D19" s="157"/>
      <c r="E19" s="157"/>
      <c r="F19" s="157"/>
      <c r="G19" s="163"/>
      <c r="H19" s="157"/>
      <c r="I19" s="157"/>
      <c r="J19" s="157"/>
      <c r="K19" s="157"/>
      <c r="L19" s="172"/>
      <c r="M19" s="183"/>
      <c r="N19" s="191"/>
      <c r="O19" s="189"/>
      <c r="P19" s="217"/>
      <c r="Q19" s="174"/>
      <c r="R19" s="176"/>
      <c r="S19" s="176"/>
      <c r="T19" s="178"/>
    </row>
    <row r="20" spans="1:20" ht="15.75" thickBot="1">
      <c r="A20" s="35">
        <v>8</v>
      </c>
      <c r="B20" s="35">
        <v>2</v>
      </c>
      <c r="C20" s="35">
        <v>3</v>
      </c>
      <c r="D20" s="35">
        <v>4</v>
      </c>
      <c r="E20" s="35">
        <v>5</v>
      </c>
      <c r="F20" s="35">
        <v>6</v>
      </c>
      <c r="G20" s="35">
        <v>7</v>
      </c>
      <c r="H20" s="35">
        <v>8</v>
      </c>
      <c r="I20" s="35">
        <v>9</v>
      </c>
      <c r="J20" s="36">
        <v>10</v>
      </c>
      <c r="K20" s="35">
        <v>11</v>
      </c>
      <c r="L20" s="35">
        <v>12</v>
      </c>
      <c r="M20" s="37">
        <v>13</v>
      </c>
      <c r="N20" s="35">
        <v>14</v>
      </c>
      <c r="O20" s="35">
        <v>15</v>
      </c>
      <c r="P20" s="38">
        <v>16</v>
      </c>
      <c r="Q20" s="96">
        <v>17</v>
      </c>
      <c r="R20" s="97">
        <v>18</v>
      </c>
      <c r="S20" s="97">
        <v>19</v>
      </c>
      <c r="T20" s="98">
        <v>20</v>
      </c>
    </row>
    <row r="21" spans="1:20" ht="39.950000000000003" customHeight="1">
      <c r="A21" s="28" t="s">
        <v>0</v>
      </c>
      <c r="B21" s="146" t="s">
        <v>118</v>
      </c>
      <c r="C21" s="122" t="s">
        <v>92</v>
      </c>
      <c r="D21" s="122" t="s">
        <v>26</v>
      </c>
      <c r="E21" s="123" t="s">
        <v>83</v>
      </c>
      <c r="F21" s="126" t="s">
        <v>96</v>
      </c>
      <c r="G21" s="83"/>
      <c r="H21" s="92"/>
      <c r="I21" s="92"/>
      <c r="J21" s="34">
        <v>1</v>
      </c>
      <c r="K21" s="14"/>
      <c r="L21" s="14"/>
      <c r="M21" s="15"/>
      <c r="N21" s="16"/>
      <c r="O21" s="16"/>
      <c r="P21" s="17"/>
      <c r="Q21" s="116">
        <v>0</v>
      </c>
      <c r="R21" s="117">
        <f>Q21*J21</f>
        <v>0</v>
      </c>
      <c r="S21" s="117">
        <f>R21*23%</f>
        <v>0</v>
      </c>
      <c r="T21" s="118">
        <f>S21+R21</f>
        <v>0</v>
      </c>
    </row>
    <row r="22" spans="1:20" ht="39.950000000000003" customHeight="1">
      <c r="A22" s="28" t="s">
        <v>1</v>
      </c>
      <c r="B22" s="146" t="s">
        <v>118</v>
      </c>
      <c r="C22" s="122"/>
      <c r="D22" s="122" t="s">
        <v>26</v>
      </c>
      <c r="E22" s="123" t="s">
        <v>83</v>
      </c>
      <c r="F22" s="124" t="s">
        <v>97</v>
      </c>
      <c r="G22" s="83"/>
      <c r="H22" s="92"/>
      <c r="I22" s="92"/>
      <c r="J22" s="34">
        <v>1</v>
      </c>
      <c r="K22" s="14"/>
      <c r="L22" s="14"/>
      <c r="M22" s="15"/>
      <c r="N22" s="16"/>
      <c r="O22" s="16"/>
      <c r="P22" s="17"/>
      <c r="Q22" s="116">
        <v>0</v>
      </c>
      <c r="R22" s="117">
        <f>Q22*J22</f>
        <v>0</v>
      </c>
      <c r="S22" s="117">
        <f>R22*23%</f>
        <v>0</v>
      </c>
      <c r="T22" s="118">
        <f>S22+R22</f>
        <v>0</v>
      </c>
    </row>
    <row r="23" spans="1:20" ht="39.950000000000003" customHeight="1">
      <c r="A23" s="28" t="s">
        <v>2</v>
      </c>
      <c r="B23" s="146" t="s">
        <v>118</v>
      </c>
      <c r="C23" s="122"/>
      <c r="D23" s="122" t="s">
        <v>26</v>
      </c>
      <c r="E23" s="123" t="s">
        <v>83</v>
      </c>
      <c r="F23" s="124" t="s">
        <v>98</v>
      </c>
      <c r="G23" s="81"/>
      <c r="H23" s="90"/>
      <c r="I23" s="90"/>
      <c r="J23" s="34">
        <v>1</v>
      </c>
      <c r="K23" s="8"/>
      <c r="L23" s="8"/>
      <c r="M23" s="12"/>
      <c r="N23" s="10"/>
      <c r="O23" s="10"/>
      <c r="P23" s="11"/>
      <c r="Q23" s="116">
        <v>0</v>
      </c>
      <c r="R23" s="117">
        <f t="shared" ref="R23:R26" si="0">Q23*J23</f>
        <v>0</v>
      </c>
      <c r="S23" s="117">
        <f t="shared" ref="S23:S31" si="1">R23*23%</f>
        <v>0</v>
      </c>
      <c r="T23" s="118">
        <f t="shared" ref="T23:T31" si="2">S23+R23</f>
        <v>0</v>
      </c>
    </row>
    <row r="24" spans="1:20" ht="39.950000000000003" customHeight="1">
      <c r="A24" s="28" t="s">
        <v>3</v>
      </c>
      <c r="B24" s="146" t="s">
        <v>118</v>
      </c>
      <c r="C24" s="122"/>
      <c r="D24" s="122" t="s">
        <v>26</v>
      </c>
      <c r="E24" s="123" t="s">
        <v>83</v>
      </c>
      <c r="F24" s="126" t="s">
        <v>99</v>
      </c>
      <c r="G24" s="81"/>
      <c r="H24" s="90"/>
      <c r="I24" s="90"/>
      <c r="J24" s="34">
        <v>1</v>
      </c>
      <c r="K24" s="8"/>
      <c r="L24" s="8"/>
      <c r="M24" s="12"/>
      <c r="N24" s="10"/>
      <c r="O24" s="10"/>
      <c r="P24" s="11"/>
      <c r="Q24" s="116">
        <v>0</v>
      </c>
      <c r="R24" s="117">
        <f t="shared" si="0"/>
        <v>0</v>
      </c>
      <c r="S24" s="117">
        <f t="shared" si="1"/>
        <v>0</v>
      </c>
      <c r="T24" s="118">
        <f t="shared" si="2"/>
        <v>0</v>
      </c>
    </row>
    <row r="25" spans="1:20" ht="39.950000000000003" customHeight="1">
      <c r="A25" s="28" t="s">
        <v>4</v>
      </c>
      <c r="B25" s="146" t="s">
        <v>118</v>
      </c>
      <c r="C25" s="125"/>
      <c r="D25" s="135" t="s">
        <v>26</v>
      </c>
      <c r="E25" s="123" t="s">
        <v>83</v>
      </c>
      <c r="F25" s="124" t="s">
        <v>100</v>
      </c>
      <c r="G25" s="81"/>
      <c r="H25" s="90"/>
      <c r="I25" s="90"/>
      <c r="J25" s="34">
        <v>1</v>
      </c>
      <c r="K25" s="8"/>
      <c r="L25" s="8"/>
      <c r="M25" s="12"/>
      <c r="N25" s="10"/>
      <c r="O25" s="10"/>
      <c r="P25" s="11"/>
      <c r="Q25" s="116">
        <v>0</v>
      </c>
      <c r="R25" s="117">
        <f t="shared" si="0"/>
        <v>0</v>
      </c>
      <c r="S25" s="117">
        <f t="shared" si="1"/>
        <v>0</v>
      </c>
      <c r="T25" s="118">
        <f t="shared" si="2"/>
        <v>0</v>
      </c>
    </row>
    <row r="26" spans="1:20" ht="39.950000000000003" customHeight="1">
      <c r="A26" s="28" t="s">
        <v>35</v>
      </c>
      <c r="B26" s="146" t="s">
        <v>118</v>
      </c>
      <c r="C26" s="125">
        <v>525</v>
      </c>
      <c r="D26" s="135" t="s">
        <v>26</v>
      </c>
      <c r="E26" s="123" t="s">
        <v>83</v>
      </c>
      <c r="F26" s="124" t="s">
        <v>101</v>
      </c>
      <c r="G26" s="81"/>
      <c r="H26" s="90"/>
      <c r="I26" s="90"/>
      <c r="J26" s="34">
        <v>1</v>
      </c>
      <c r="K26" s="8"/>
      <c r="L26" s="8"/>
      <c r="M26" s="12"/>
      <c r="N26" s="10"/>
      <c r="O26" s="10"/>
      <c r="P26" s="11"/>
      <c r="Q26" s="116">
        <v>0</v>
      </c>
      <c r="R26" s="117">
        <f t="shared" si="0"/>
        <v>0</v>
      </c>
      <c r="S26" s="117">
        <f t="shared" si="1"/>
        <v>0</v>
      </c>
      <c r="T26" s="118">
        <f t="shared" si="2"/>
        <v>0</v>
      </c>
    </row>
    <row r="27" spans="1:20" ht="39.950000000000003" customHeight="1">
      <c r="A27" s="28" t="s">
        <v>36</v>
      </c>
      <c r="B27" s="146" t="s">
        <v>118</v>
      </c>
      <c r="C27" s="125" t="s">
        <v>93</v>
      </c>
      <c r="D27" s="136" t="s">
        <v>26</v>
      </c>
      <c r="E27" s="123" t="s">
        <v>83</v>
      </c>
      <c r="F27" s="124" t="s">
        <v>102</v>
      </c>
      <c r="G27" s="81"/>
      <c r="H27" s="90"/>
      <c r="I27" s="90"/>
      <c r="J27" s="34">
        <v>1</v>
      </c>
      <c r="K27" s="8"/>
      <c r="L27" s="8"/>
      <c r="M27" s="12"/>
      <c r="N27" s="10"/>
      <c r="O27" s="10"/>
      <c r="P27" s="11"/>
      <c r="Q27" s="116">
        <v>0</v>
      </c>
      <c r="R27" s="117">
        <f t="shared" ref="R27:R29" si="3">Q27*J27</f>
        <v>0</v>
      </c>
      <c r="S27" s="117">
        <f t="shared" ref="S27:S29" si="4">R27*23%</f>
        <v>0</v>
      </c>
      <c r="T27" s="118">
        <f t="shared" ref="T27:T29" si="5">S27+R27</f>
        <v>0</v>
      </c>
    </row>
    <row r="28" spans="1:20" ht="39.950000000000003" customHeight="1">
      <c r="A28" s="28" t="s">
        <v>37</v>
      </c>
      <c r="B28" s="146" t="s">
        <v>118</v>
      </c>
      <c r="C28" s="125" t="s">
        <v>94</v>
      </c>
      <c r="D28" s="136" t="s">
        <v>95</v>
      </c>
      <c r="E28" s="123" t="s">
        <v>83</v>
      </c>
      <c r="F28" s="124" t="s">
        <v>123</v>
      </c>
      <c r="G28" s="81"/>
      <c r="H28" s="90"/>
      <c r="I28" s="90"/>
      <c r="J28" s="34">
        <v>1</v>
      </c>
      <c r="K28" s="8"/>
      <c r="L28" s="8"/>
      <c r="M28" s="12"/>
      <c r="N28" s="10"/>
      <c r="O28" s="10"/>
      <c r="P28" s="11"/>
      <c r="Q28" s="116">
        <v>0</v>
      </c>
      <c r="R28" s="117">
        <f t="shared" si="3"/>
        <v>0</v>
      </c>
      <c r="S28" s="117">
        <f t="shared" si="4"/>
        <v>0</v>
      </c>
      <c r="T28" s="118">
        <f t="shared" si="5"/>
        <v>0</v>
      </c>
    </row>
    <row r="29" spans="1:20" ht="39.950000000000003" customHeight="1">
      <c r="A29" s="28" t="s">
        <v>119</v>
      </c>
      <c r="B29" s="146" t="s">
        <v>118</v>
      </c>
      <c r="C29" s="125" t="s">
        <v>121</v>
      </c>
      <c r="D29" s="136" t="s">
        <v>122</v>
      </c>
      <c r="E29" s="123" t="s">
        <v>83</v>
      </c>
      <c r="F29" s="124" t="s">
        <v>124</v>
      </c>
      <c r="G29" s="81"/>
      <c r="H29" s="90"/>
      <c r="I29" s="90" t="s">
        <v>91</v>
      </c>
      <c r="J29" s="34">
        <v>1</v>
      </c>
      <c r="K29" s="8"/>
      <c r="L29" s="8"/>
      <c r="M29" s="12"/>
      <c r="N29" s="10"/>
      <c r="O29" s="10"/>
      <c r="P29" s="11"/>
      <c r="Q29" s="116">
        <v>0</v>
      </c>
      <c r="R29" s="117">
        <f t="shared" si="3"/>
        <v>0</v>
      </c>
      <c r="S29" s="117">
        <f t="shared" si="4"/>
        <v>0</v>
      </c>
      <c r="T29" s="118">
        <f t="shared" si="5"/>
        <v>0</v>
      </c>
    </row>
    <row r="30" spans="1:20" ht="39.950000000000003" customHeight="1" thickBot="1">
      <c r="A30" s="28" t="s">
        <v>120</v>
      </c>
      <c r="B30" s="146" t="s">
        <v>118</v>
      </c>
      <c r="C30" s="125">
        <v>5</v>
      </c>
      <c r="D30" s="125" t="s">
        <v>21</v>
      </c>
      <c r="E30" s="123" t="s">
        <v>83</v>
      </c>
      <c r="F30" s="124" t="s">
        <v>125</v>
      </c>
      <c r="G30" s="101"/>
      <c r="H30" s="82"/>
      <c r="I30" s="102"/>
      <c r="J30" s="32">
        <v>1</v>
      </c>
      <c r="K30" s="18"/>
      <c r="L30" s="18"/>
      <c r="M30" s="19"/>
      <c r="N30" s="20"/>
      <c r="O30" s="20"/>
      <c r="P30" s="21"/>
      <c r="Q30" s="116">
        <v>0</v>
      </c>
      <c r="R30" s="117">
        <f t="shared" ref="R30" si="6">Q30*J30</f>
        <v>0</v>
      </c>
      <c r="S30" s="117">
        <f t="shared" ref="S30" si="7">R30*23%</f>
        <v>0</v>
      </c>
      <c r="T30" s="118">
        <f t="shared" ref="T30" si="8">S30+R30</f>
        <v>0</v>
      </c>
    </row>
    <row r="31" spans="1:20" ht="20.100000000000001" customHeight="1" thickBot="1">
      <c r="A31" s="39"/>
      <c r="B31" s="40"/>
      <c r="C31" s="40"/>
      <c r="D31" s="40"/>
      <c r="E31" s="40"/>
      <c r="F31" s="40"/>
      <c r="G31" s="41"/>
      <c r="H31" s="42"/>
      <c r="I31" s="42"/>
      <c r="J31" s="43"/>
      <c r="K31" s="43"/>
      <c r="L31" s="43"/>
      <c r="M31" s="43"/>
      <c r="N31" s="44"/>
      <c r="O31" s="195" t="s">
        <v>34</v>
      </c>
      <c r="P31" s="196"/>
      <c r="Q31" s="113">
        <f>SUM(Q21:Q30)</f>
        <v>0</v>
      </c>
      <c r="R31" s="114">
        <f>SUM(R21:R30)</f>
        <v>0</v>
      </c>
      <c r="S31" s="114">
        <f t="shared" si="1"/>
        <v>0</v>
      </c>
      <c r="T31" s="115">
        <f t="shared" si="2"/>
        <v>0</v>
      </c>
    </row>
    <row r="32" spans="1:20" ht="20.100000000000001" customHeight="1" thickBot="1">
      <c r="A32" s="39"/>
      <c r="B32" s="40"/>
      <c r="C32" s="40"/>
      <c r="D32" s="40"/>
      <c r="E32" s="40"/>
      <c r="F32" s="40"/>
      <c r="G32" s="41"/>
      <c r="H32" s="42"/>
      <c r="I32" s="42"/>
      <c r="J32" s="43"/>
      <c r="K32" s="43"/>
      <c r="L32" s="43"/>
      <c r="M32" s="43"/>
      <c r="N32" s="44"/>
      <c r="O32" s="106" t="s">
        <v>129</v>
      </c>
      <c r="P32" s="106"/>
      <c r="Q32" s="151"/>
      <c r="R32" s="151"/>
      <c r="S32" s="150">
        <v>0.7</v>
      </c>
      <c r="T32" s="151">
        <f>70%*T31</f>
        <v>0</v>
      </c>
    </row>
    <row r="33" spans="1:20" ht="20.100000000000001" customHeight="1" thickBot="1">
      <c r="A33" s="39"/>
      <c r="B33" s="40"/>
      <c r="C33" s="40"/>
      <c r="D33" s="40"/>
      <c r="E33" s="40"/>
      <c r="F33" s="40"/>
      <c r="G33" s="41"/>
      <c r="H33" s="42"/>
      <c r="I33" s="42"/>
      <c r="J33" s="43"/>
      <c r="K33" s="43"/>
      <c r="L33" s="43"/>
      <c r="M33" s="43"/>
      <c r="N33" s="44"/>
      <c r="O33" s="106" t="s">
        <v>130</v>
      </c>
      <c r="P33" s="106"/>
      <c r="Q33" s="151"/>
      <c r="R33" s="151"/>
      <c r="S33" s="150">
        <v>0.3</v>
      </c>
      <c r="T33" s="151">
        <f>30%*T31</f>
        <v>0</v>
      </c>
    </row>
    <row r="34" spans="1:20" ht="20.100000000000001" customHeight="1">
      <c r="A34" s="39"/>
      <c r="B34" s="40"/>
      <c r="C34" s="40"/>
      <c r="D34" s="40"/>
      <c r="E34" s="40"/>
      <c r="F34" s="40"/>
      <c r="G34" s="41"/>
      <c r="H34" s="42"/>
      <c r="I34" s="42"/>
      <c r="J34" s="43"/>
      <c r="K34" s="43"/>
      <c r="L34" s="43"/>
      <c r="M34" s="43"/>
      <c r="N34" s="44"/>
      <c r="O34" s="106"/>
      <c r="P34" s="106"/>
      <c r="Q34" s="78"/>
      <c r="R34" s="78"/>
      <c r="S34" s="78"/>
      <c r="T34" s="78"/>
    </row>
    <row r="35" spans="1:20" ht="20.100000000000001" customHeight="1">
      <c r="A35" s="39"/>
      <c r="B35" s="40"/>
      <c r="C35" s="40"/>
      <c r="D35" s="40"/>
      <c r="E35" s="40"/>
      <c r="F35" s="40"/>
      <c r="G35" s="41"/>
      <c r="H35" s="42"/>
      <c r="I35" s="42"/>
      <c r="J35" s="43" t="s">
        <v>74</v>
      </c>
      <c r="K35" s="43"/>
      <c r="L35" s="43"/>
      <c r="M35" s="43"/>
      <c r="N35" s="44"/>
      <c r="O35" s="106"/>
      <c r="P35" s="106"/>
      <c r="Q35" s="78"/>
      <c r="R35" s="78"/>
      <c r="S35" s="78"/>
      <c r="T35" s="78"/>
    </row>
    <row r="36" spans="1:20" ht="15.75">
      <c r="A36" s="39"/>
      <c r="B36" s="159" t="s">
        <v>39</v>
      </c>
      <c r="C36" s="159"/>
      <c r="D36" s="159"/>
      <c r="E36" s="159"/>
      <c r="F36" s="159"/>
      <c r="G36" s="159"/>
      <c r="H36" s="43"/>
      <c r="I36" s="43"/>
      <c r="J36" s="43"/>
      <c r="K36" s="43"/>
      <c r="L36" s="43"/>
      <c r="M36" s="43"/>
      <c r="N36" s="43"/>
      <c r="O36" s="45"/>
      <c r="P36" s="45"/>
      <c r="Q36" s="45"/>
      <c r="R36" s="45"/>
      <c r="S36" s="45"/>
    </row>
    <row r="37" spans="1:20" ht="15.75">
      <c r="A37" s="39"/>
      <c r="B37" s="43"/>
      <c r="C37" s="43"/>
      <c r="D37" s="43"/>
      <c r="E37" s="43"/>
      <c r="F37" s="43"/>
      <c r="G37" s="43"/>
      <c r="H37" s="43"/>
      <c r="I37" s="43"/>
      <c r="J37" s="46"/>
      <c r="K37" s="46"/>
      <c r="L37" s="46"/>
      <c r="M37" s="46"/>
      <c r="N37" s="43"/>
      <c r="O37" s="45"/>
      <c r="P37" s="45"/>
      <c r="Q37" s="45"/>
      <c r="R37" s="45"/>
      <c r="S37" s="45"/>
    </row>
    <row r="38" spans="1:20" ht="15.75">
      <c r="A38" s="39"/>
      <c r="B38" s="43"/>
      <c r="C38" s="99" t="s">
        <v>40</v>
      </c>
      <c r="D38" s="99"/>
      <c r="E38" s="99"/>
      <c r="F38" s="99"/>
      <c r="G38" s="99"/>
      <c r="H38" s="43"/>
      <c r="I38" s="43"/>
      <c r="J38" s="43"/>
      <c r="K38" s="204" t="s">
        <v>42</v>
      </c>
      <c r="L38" s="204"/>
      <c r="M38" s="204"/>
      <c r="N38" s="44"/>
      <c r="O38" s="44" t="s">
        <v>41</v>
      </c>
      <c r="P38" s="44"/>
      <c r="Q38" s="44"/>
      <c r="R38" s="44"/>
      <c r="S38" s="44"/>
    </row>
    <row r="39" spans="1:20" ht="15.75">
      <c r="A39" s="39"/>
      <c r="B39" s="44"/>
      <c r="C39" s="44"/>
      <c r="D39" s="44"/>
      <c r="E39" s="44"/>
      <c r="F39" s="44"/>
      <c r="G39" s="43"/>
      <c r="H39" s="43"/>
      <c r="I39" s="43"/>
      <c r="J39" s="43"/>
      <c r="K39" s="77"/>
      <c r="L39" s="77"/>
      <c r="M39" s="77"/>
      <c r="N39" s="43"/>
      <c r="O39" s="45"/>
      <c r="P39" s="45"/>
      <c r="Q39" s="45"/>
      <c r="R39" s="45"/>
      <c r="S39" s="45"/>
    </row>
    <row r="40" spans="1:20" ht="20.100000000000001" customHeight="1">
      <c r="A40" s="39"/>
      <c r="B40" s="44"/>
      <c r="C40" s="160" t="s">
        <v>57</v>
      </c>
      <c r="D40" s="160"/>
      <c r="E40" s="160"/>
      <c r="F40" s="160"/>
      <c r="G40" s="43"/>
      <c r="H40" s="43"/>
      <c r="I40" s="43"/>
      <c r="J40" s="48"/>
      <c r="K40" s="152" t="s">
        <v>70</v>
      </c>
      <c r="L40" s="152"/>
      <c r="M40" s="152"/>
      <c r="N40" s="43"/>
      <c r="O40" s="160" t="s">
        <v>54</v>
      </c>
      <c r="P40" s="160"/>
      <c r="Q40" s="160"/>
      <c r="R40" s="160"/>
      <c r="S40" s="48"/>
      <c r="T40" s="48"/>
    </row>
    <row r="41" spans="1:20" ht="20.100000000000001" customHeight="1">
      <c r="A41" s="39"/>
      <c r="B41" s="44"/>
      <c r="C41" s="160" t="s">
        <v>58</v>
      </c>
      <c r="D41" s="160"/>
      <c r="E41" s="160"/>
      <c r="F41" s="160"/>
      <c r="G41" s="43"/>
      <c r="H41" s="43"/>
      <c r="I41" s="43"/>
      <c r="J41" s="48"/>
      <c r="K41" s="48"/>
      <c r="L41" s="48"/>
      <c r="M41" s="48"/>
      <c r="N41" s="43"/>
      <c r="O41" s="160" t="s">
        <v>55</v>
      </c>
      <c r="P41" s="160"/>
      <c r="Q41" s="160"/>
      <c r="R41" s="160"/>
      <c r="S41" s="45"/>
    </row>
    <row r="42" spans="1:20" ht="20.100000000000001" customHeight="1">
      <c r="A42" s="39"/>
      <c r="B42" s="44"/>
      <c r="C42" s="160" t="s">
        <v>69</v>
      </c>
      <c r="D42" s="160"/>
      <c r="E42" s="160"/>
      <c r="F42" s="160"/>
      <c r="G42" s="43"/>
      <c r="H42" s="43"/>
      <c r="I42" s="43"/>
      <c r="L42" s="50"/>
      <c r="M42" s="51"/>
      <c r="N42" s="43"/>
      <c r="O42" s="160" t="s">
        <v>56</v>
      </c>
      <c r="P42" s="160"/>
      <c r="Q42" s="160"/>
      <c r="R42" s="160"/>
      <c r="S42" s="45"/>
    </row>
    <row r="43" spans="1:20" ht="16.5">
      <c r="A43" s="39"/>
      <c r="B43" s="44"/>
      <c r="C43" s="44"/>
      <c r="D43" s="44"/>
      <c r="E43" s="44"/>
      <c r="F43" s="44"/>
      <c r="G43" s="43"/>
      <c r="H43" s="154" t="s">
        <v>61</v>
      </c>
      <c r="I43" s="154"/>
      <c r="J43" s="154"/>
      <c r="K43" s="76"/>
      <c r="L43" s="76"/>
      <c r="M43" s="76"/>
      <c r="N43" s="43"/>
      <c r="O43" s="45"/>
      <c r="P43" s="45"/>
      <c r="Q43" s="45"/>
      <c r="R43" s="45"/>
      <c r="S43" s="45"/>
    </row>
    <row r="44" spans="1:20" ht="15.75">
      <c r="A44" s="39"/>
      <c r="B44" s="43"/>
      <c r="C44" s="48"/>
      <c r="D44" s="44"/>
      <c r="E44" s="44"/>
      <c r="F44" s="44"/>
      <c r="G44" s="46"/>
      <c r="H44" s="154" t="s">
        <v>62</v>
      </c>
      <c r="I44" s="154"/>
      <c r="J44" s="154"/>
      <c r="K44" s="43"/>
      <c r="L44" s="43"/>
      <c r="M44" s="43"/>
      <c r="N44" s="152"/>
      <c r="O44" s="152"/>
      <c r="P44" s="152"/>
      <c r="Q44" s="152"/>
      <c r="R44" s="152"/>
      <c r="S44" s="152"/>
      <c r="T44" s="152"/>
    </row>
    <row r="45" spans="1:20" ht="15.75">
      <c r="A45" s="49"/>
      <c r="C45" s="48"/>
      <c r="D45" s="44"/>
      <c r="E45" s="44"/>
      <c r="F45" s="44"/>
      <c r="G45" s="46"/>
      <c r="H45" s="154" t="s">
        <v>63</v>
      </c>
      <c r="I45" s="154"/>
      <c r="J45" s="154"/>
      <c r="K45" s="51"/>
      <c r="L45" s="52"/>
      <c r="M45" s="52"/>
      <c r="N45" s="152"/>
      <c r="O45" s="152"/>
      <c r="P45" s="152"/>
      <c r="Q45" s="152"/>
      <c r="R45" s="152"/>
      <c r="S45" s="152"/>
      <c r="T45" s="152"/>
    </row>
    <row r="46" spans="1:20" ht="15.75">
      <c r="A46" s="49"/>
      <c r="C46" s="48"/>
      <c r="D46" s="44"/>
      <c r="E46" s="44"/>
      <c r="F46" s="44"/>
      <c r="G46" s="46"/>
      <c r="H46" s="3"/>
      <c r="I46" s="3"/>
      <c r="J46" s="50"/>
      <c r="K46" s="51"/>
      <c r="L46" s="52"/>
      <c r="M46" s="52"/>
      <c r="N46" s="75"/>
      <c r="O46" s="75"/>
      <c r="P46" s="75"/>
      <c r="Q46" s="75"/>
      <c r="R46" s="75"/>
      <c r="S46" s="75"/>
      <c r="T46" s="75"/>
    </row>
    <row r="47" spans="1:20" ht="15.75">
      <c r="A47" s="49"/>
      <c r="C47" s="48"/>
      <c r="D47" s="44"/>
      <c r="E47" s="44"/>
      <c r="F47" s="44"/>
      <c r="G47" s="44"/>
      <c r="J47" s="50"/>
      <c r="K47" s="51"/>
      <c r="L47" s="52"/>
      <c r="M47" s="52"/>
      <c r="N47" s="152"/>
      <c r="O47" s="152"/>
      <c r="P47" s="152"/>
      <c r="Q47" s="152"/>
      <c r="R47" s="152"/>
      <c r="S47" s="152"/>
      <c r="T47" s="152"/>
    </row>
  </sheetData>
  <mergeCells count="46">
    <mergeCell ref="K16:K19"/>
    <mergeCell ref="L16:L19"/>
    <mergeCell ref="M16:P16"/>
    <mergeCell ref="Q16:T16"/>
    <mergeCell ref="O31:P31"/>
    <mergeCell ref="N17:N19"/>
    <mergeCell ref="O17:O19"/>
    <mergeCell ref="P17:P19"/>
    <mergeCell ref="Q17:T17"/>
    <mergeCell ref="Q18:Q19"/>
    <mergeCell ref="R18:R19"/>
    <mergeCell ref="S18:S19"/>
    <mergeCell ref="T18:T19"/>
    <mergeCell ref="C41:F41"/>
    <mergeCell ref="O41:R41"/>
    <mergeCell ref="C42:F42"/>
    <mergeCell ref="I17:I19"/>
    <mergeCell ref="A16:A19"/>
    <mergeCell ref="B16:D16"/>
    <mergeCell ref="E16:E19"/>
    <mergeCell ref="F16:J16"/>
    <mergeCell ref="B17:B19"/>
    <mergeCell ref="C17:C19"/>
    <mergeCell ref="D17:D19"/>
    <mergeCell ref="F17:F19"/>
    <mergeCell ref="G17:G19"/>
    <mergeCell ref="H17:H19"/>
    <mergeCell ref="J17:J19"/>
    <mergeCell ref="M17:M19"/>
    <mergeCell ref="B36:G36"/>
    <mergeCell ref="K38:M38"/>
    <mergeCell ref="C40:F40"/>
    <mergeCell ref="K40:M40"/>
    <mergeCell ref="O40:R40"/>
    <mergeCell ref="A1:D1"/>
    <mergeCell ref="A3:D3"/>
    <mergeCell ref="A6:T7"/>
    <mergeCell ref="G8:L8"/>
    <mergeCell ref="B11:M11"/>
    <mergeCell ref="N47:T47"/>
    <mergeCell ref="O42:R42"/>
    <mergeCell ref="H43:J43"/>
    <mergeCell ref="H44:J44"/>
    <mergeCell ref="N44:T44"/>
    <mergeCell ref="H45:J45"/>
    <mergeCell ref="N45:T45"/>
  </mergeCells>
  <pageMargins left="0.7" right="0.7" top="0.75" bottom="0.75" header="0.3" footer="0.3"/>
  <pageSetup paperSize="9" scale="76" fitToHeight="0" orientation="landscape" r:id="rId1"/>
  <rowBreaks count="1" manualBreakCount="1">
    <brk id="27" max="1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D88C6460-8934-4424-8B4A-8A837F507EF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Koszalin</vt:lpstr>
      <vt:lpstr>Kołobrzeg</vt:lpstr>
      <vt:lpstr>Darłowo</vt:lpstr>
      <vt:lpstr>Koszalin!Obszar_wydruku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Letka Andrzej</dc:creator>
  <cp:lastModifiedBy>Kandut Magdalena</cp:lastModifiedBy>
  <cp:lastPrinted>2022-10-28T06:01:13Z</cp:lastPrinted>
  <dcterms:created xsi:type="dcterms:W3CDTF">2022-09-14T08:11:17Z</dcterms:created>
  <dcterms:modified xsi:type="dcterms:W3CDTF">2025-04-08T10:18:48Z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17ff3ceb-aa4a-43c2-81fc-1ca6cdbaf60c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ClsUserRVM">
    <vt:lpwstr>[]</vt:lpwstr>
  </property>
  <property fmtid="{D5CDD505-2E9C-101B-9397-08002B2CF9AE}" pid="8" name="bjSaver">
    <vt:lpwstr>0e3CgS6Jv/KLAqUtPddF3v49Pz/1vSd/</vt:lpwstr>
  </property>
  <property fmtid="{D5CDD505-2E9C-101B-9397-08002B2CF9AE}" pid="9" name="s5636:Creator type=author">
    <vt:lpwstr>Letka Andrzej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10.49.198.85</vt:lpwstr>
  </property>
</Properties>
</file>