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Ewunia\2023\D-67-2023 Promocja\01_D-67-2023 OGŁOSZONE\"/>
    </mc:Choice>
  </mc:AlternateContent>
  <bookViews>
    <workbookView xWindow="0" yWindow="0" windowWidth="28800" windowHeight="12330"/>
  </bookViews>
  <sheets>
    <sheet name="FORMULARZ CENOWY" sheetId="1" r:id="rId1"/>
  </sheets>
  <definedNames>
    <definedName name="_xlnm.Print_Area" localSheetId="0">'FORMULARZ CENOWY'!$A$1:$I$101</definedName>
  </definedNames>
  <calcPr calcId="162913"/>
</workbook>
</file>

<file path=xl/calcChain.xml><?xml version="1.0" encoding="utf-8"?>
<calcChain xmlns="http://schemas.openxmlformats.org/spreadsheetml/2006/main">
  <c r="E88" i="1" l="1"/>
  <c r="E89" i="1"/>
  <c r="G89" i="1"/>
  <c r="H89" i="1" s="1"/>
  <c r="E86" i="1"/>
  <c r="G86" i="1" s="1"/>
  <c r="E87" i="1"/>
  <c r="G88" i="1" l="1"/>
  <c r="G87" i="1"/>
  <c r="H87" i="1" s="1"/>
  <c r="H86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H88" i="1" l="1"/>
  <c r="G84" i="1"/>
  <c r="H84" i="1" s="1"/>
  <c r="E61" i="1" l="1"/>
  <c r="E90" i="1" s="1" a="1"/>
  <c r="E90" i="1" s="1"/>
  <c r="G61" i="1" l="1"/>
  <c r="G85" i="1" l="1"/>
  <c r="H85" i="1" s="1"/>
  <c r="G83" i="1"/>
  <c r="H83" i="1" s="1"/>
  <c r="G80" i="1"/>
  <c r="H80" i="1" s="1"/>
  <c r="G78" i="1"/>
  <c r="G77" i="1"/>
  <c r="H77" i="1" s="1"/>
  <c r="G76" i="1"/>
  <c r="H76" i="1" s="1"/>
  <c r="G75" i="1"/>
  <c r="H75" i="1" s="1"/>
  <c r="G73" i="1"/>
  <c r="H73" i="1" s="1"/>
  <c r="G72" i="1"/>
  <c r="H72" i="1" s="1"/>
  <c r="G70" i="1"/>
  <c r="H70" i="1" s="1"/>
  <c r="H78" i="1" l="1"/>
  <c r="G81" i="1"/>
  <c r="H81" i="1" s="1"/>
  <c r="G74" i="1"/>
  <c r="H74" i="1" s="1"/>
  <c r="G71" i="1"/>
  <c r="H71" i="1" s="1"/>
  <c r="G79" i="1"/>
  <c r="H79" i="1" s="1"/>
  <c r="G82" i="1"/>
  <c r="H82" i="1" s="1"/>
  <c r="G63" i="1"/>
  <c r="H63" i="1" s="1"/>
  <c r="G66" i="1"/>
  <c r="H66" i="1" s="1"/>
  <c r="G67" i="1"/>
  <c r="H67" i="1" s="1"/>
  <c r="G62" i="1" l="1"/>
  <c r="G65" i="1"/>
  <c r="H65" i="1" s="1"/>
  <c r="G69" i="1"/>
  <c r="H69" i="1" s="1"/>
  <c r="G68" i="1"/>
  <c r="H68" i="1" s="1"/>
  <c r="G64" i="1"/>
  <c r="H64" i="1" s="1"/>
  <c r="H62" i="1" l="1"/>
  <c r="G90" i="1" a="1"/>
  <c r="G90" i="1" s="1"/>
  <c r="H61" i="1"/>
  <c r="H90" i="1" l="1" a="1"/>
  <c r="H90" i="1" s="1"/>
</calcChain>
</file>

<file path=xl/sharedStrings.xml><?xml version="1.0" encoding="utf-8"?>
<sst xmlns="http://schemas.openxmlformats.org/spreadsheetml/2006/main" count="50" uniqueCount="50">
  <si>
    <t>L.P.</t>
  </si>
  <si>
    <t>RAZEM</t>
  </si>
  <si>
    <t>................................................................................</t>
  </si>
  <si>
    <t xml:space="preserve"> dokument należy podpisać kwalifikowanym podpisem elektronicznym
 lub podpisem osobistym lub podpisem zaufanym przez osobę
 lub osoby umocowane do złożenia podpisu w imieniu wykonawcy</t>
  </si>
  <si>
    <t>OBOWIĄZUJĄCA
STAWKA
PODATKU
VAT
[%]</t>
  </si>
  <si>
    <t>WARTOŚĆ NETTO, KWOTA PODATKU VAT ORAZ WARTOŚĆ BRUTTO W POZYCJI "RAZEM" ZOSTANIE OBLICZONA AUTOMATYCZNIE</t>
  </si>
  <si>
    <t>PRZEDMIOT ZAMÓWIENIA</t>
  </si>
  <si>
    <t>ILOŚĆ
[SZT.]</t>
  </si>
  <si>
    <t>Torba papierowa laminowana (duża)</t>
  </si>
  <si>
    <t>Torba papierowa laminowana (mała)</t>
  </si>
  <si>
    <t>Torba papierowa biała z uchwytem skręcanym (duża)</t>
  </si>
  <si>
    <t>Torba papierowa biała z uchwytem skręcanym (mała)</t>
  </si>
  <si>
    <t>X-baner z torbą</t>
  </si>
  <si>
    <t>Skarpetki</t>
  </si>
  <si>
    <t>Pendrive 8 GB</t>
  </si>
  <si>
    <t>Saszetka (nerka) jednokomorowa na pas</t>
  </si>
  <si>
    <t>Zestaw piśmienniczy (długopis + ołówek w etui)</t>
  </si>
  <si>
    <t>Długopis plastikowy z wygiętym klipsem</t>
  </si>
  <si>
    <t>Kubek ceramiczny z gumowaną powłoką</t>
  </si>
  <si>
    <t>Notes czarny o formacie A5 z gładką okładką z PU</t>
  </si>
  <si>
    <t>Torba bawełniana</t>
  </si>
  <si>
    <t>Opaska odblaskowa</t>
  </si>
  <si>
    <t>Poduszka / koc z polaru</t>
  </si>
  <si>
    <t>Koszulka t-shirt kolorowa</t>
  </si>
  <si>
    <t>Worek</t>
  </si>
  <si>
    <t>Bluza</t>
  </si>
  <si>
    <t>Koszulka polo z krótkim rękawem jednokolorowa</t>
  </si>
  <si>
    <t>Koszulka polo z krótkim rękawem z kontrastowym mankietem</t>
  </si>
  <si>
    <t>Karteczki do markowania</t>
  </si>
  <si>
    <t>UWAGA: DO TABELI WPROWADZONO FORMUŁY. W TABELI PROSZĘ WPISYWAĆ DANE W KOLUMNIE OZNACZONEJ NUMEREM 4</t>
  </si>
  <si>
    <t>ORAZ WYBRAĆ Z LISTY ROZWIJALNEJ LUB WPISAĆ ODPOWIEDNIĄ STAWKĘ PODATKU VAT W KOLUMNIE OZNACZONEJ NUMEREM 6</t>
  </si>
  <si>
    <t>Smycz</t>
  </si>
  <si>
    <t>SPECYFIKACJA CENOWA</t>
  </si>
  <si>
    <t>Filiżanka porcelitowa z talerzykiem - połysk</t>
  </si>
  <si>
    <t>Szklana butelka</t>
  </si>
  <si>
    <t>* Oświadczam, że cena zawiera wszelkie koszty pozwalające na rzetelną realizację przedmiotu zamówienia zgodnie z wymaganiami określonymi w Specyfikacji Warunków Zamówienia oraz w Opisie Przedmiotu Zamówienia stanowiącym Załącznik nr 1A</t>
  </si>
  <si>
    <t>CENA
JEDNOSTKOWA
NETTO</t>
  </si>
  <si>
    <t>WARTOŚĆ
NETTO
[kol. 3 x kol. 4]</t>
  </si>
  <si>
    <t>WARTOŚĆ
PODATKU
VAT
[kol. 5 x kol. 6]</t>
  </si>
  <si>
    <t>WARTOŚĆ
BRUTTO
[kol. 5 + kol. 7]</t>
  </si>
  <si>
    <t>Ścianka reklamowa</t>
  </si>
  <si>
    <t>Załącznik nr 1.1 do Formularza ofertowego</t>
  </si>
  <si>
    <t>D/67/2023</t>
  </si>
  <si>
    <r>
      <t xml:space="preserve">Przedmiot zamówienia: </t>
    </r>
    <r>
      <rPr>
        <b/>
        <sz val="11"/>
        <color theme="1"/>
        <rFont val="Calibri"/>
        <family val="2"/>
        <charset val="238"/>
        <scheme val="minor"/>
      </rPr>
      <t>Zakup materiałów promocyjnych na potrzeby Uniwersytetu Opolskiego 
część nr 1, pn.: Zakup materiałów promocyjnych na potrzeby uniwersyteckich jednostek oraz Biura Marketingu i Public Relations Uniwersytetu Opolskiego</t>
    </r>
  </si>
  <si>
    <t>Zestaw gier</t>
  </si>
  <si>
    <t>Pendrive 8GB</t>
  </si>
  <si>
    <t>Zawieszka</t>
  </si>
  <si>
    <t xml:space="preserve">Butelka z recyklingu 780 ml </t>
  </si>
  <si>
    <t>PO DOKONANIU WYCENY WSZYSTKICH POZYCJI SPECYFIKACJI CENOWEJ (1 - 29)</t>
  </si>
  <si>
    <t>W związku z realizacją przedmiotowego zamówienia nie występuje konieczność uwzględnienia wymogów dostępności dla osób ze szczególnymi potrzebami zgodnie z zasadami wynikającymi z postanowień ustawy z dnia 19 lipca 2019 r. o zapewnieniu dostępności osobom ze szczególnymi potrzebami (Dz. U. z 2022 r., poz. 2240 ze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</si>
</sst>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/>
  </cellStyleXfs>
  <cellXfs count="34">
    <xf numFmtId="0" fontId="0" fillId="0" borderId="0" xfId="0"/>
    <xf numFmtId="44" fontId="0" fillId="2" borderId="2" xfId="1" applyFont="1" applyFill="1" applyBorder="1" applyAlignment="1" applyProtection="1">
      <alignment vertical="center"/>
    </xf>
    <xf numFmtId="44" fontId="2" fillId="2" borderId="2" xfId="1" applyFont="1" applyFill="1" applyBorder="1" applyAlignment="1" applyProtection="1">
      <alignment vertical="center"/>
    </xf>
    <xf numFmtId="9" fontId="0" fillId="3" borderId="1" xfId="2" applyFont="1" applyFill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44" fontId="0" fillId="0" borderId="1" xfId="1" applyFont="1" applyFill="1" applyBorder="1" applyAlignment="1" applyProtection="1">
      <alignment horizontal="right" vertical="center"/>
    </xf>
    <xf numFmtId="44" fontId="2" fillId="2" borderId="1" xfId="1" applyFont="1" applyFill="1" applyBorder="1" applyAlignment="1" applyProtection="1">
      <alignment vertical="center"/>
    </xf>
    <xf numFmtId="44" fontId="0" fillId="0" borderId="1" xfId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Continuous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4">
    <cellStyle name="Normalny" xfId="0" builtinId="0"/>
    <cellStyle name="Normalny 2" xfId="3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CC66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38099</xdr:rowOff>
    </xdr:from>
    <xdr:to>
      <xdr:col>7</xdr:col>
      <xdr:colOff>1097839</xdr:colOff>
      <xdr:row>44</xdr:row>
      <xdr:rowOff>161924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099"/>
          <a:ext cx="10594264" cy="850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47:J101"/>
  <sheetViews>
    <sheetView tabSelected="1" topLeftCell="A70" zoomScale="85" zoomScaleNormal="85" workbookViewId="0">
      <selection activeCell="M77" sqref="M77"/>
    </sheetView>
  </sheetViews>
  <sheetFormatPr defaultRowHeight="15" x14ac:dyDescent="0.25"/>
  <cols>
    <col min="1" max="1" width="6.7109375" style="10" customWidth="1"/>
    <col min="2" max="2" width="60.7109375" style="10" customWidth="1"/>
    <col min="3" max="3" width="8.7109375" style="10" customWidth="1"/>
    <col min="4" max="8" width="16.7109375" style="10" customWidth="1"/>
    <col min="9" max="16384" width="9.140625" style="10"/>
  </cols>
  <sheetData>
    <row r="47" spans="1:8" ht="18" customHeight="1" x14ac:dyDescent="0.25">
      <c r="A47" s="8"/>
      <c r="B47" s="8"/>
      <c r="C47" s="8"/>
      <c r="D47" s="8"/>
      <c r="E47" s="8"/>
      <c r="F47" s="8"/>
      <c r="G47" s="8"/>
      <c r="H47" s="9" t="s">
        <v>41</v>
      </c>
    </row>
    <row r="48" spans="1:8" ht="18" customHeight="1" x14ac:dyDescent="0.25">
      <c r="A48" s="8" t="s">
        <v>42</v>
      </c>
      <c r="B48" s="8"/>
      <c r="C48" s="8"/>
      <c r="D48" s="8"/>
      <c r="E48" s="8"/>
      <c r="F48" s="8"/>
      <c r="G48" s="8"/>
      <c r="H48" s="8"/>
    </row>
    <row r="49" spans="1:9" ht="15" customHeight="1" x14ac:dyDescent="0.25">
      <c r="A49" s="11"/>
      <c r="B49" s="11"/>
      <c r="C49" s="11"/>
      <c r="D49" s="11"/>
      <c r="E49" s="11"/>
      <c r="F49" s="11"/>
      <c r="G49" s="11"/>
      <c r="H49" s="11"/>
    </row>
    <row r="50" spans="1:9" ht="20.100000000000001" customHeight="1" x14ac:dyDescent="0.25">
      <c r="A50" s="12" t="s">
        <v>32</v>
      </c>
      <c r="B50" s="12"/>
      <c r="C50" s="12"/>
      <c r="D50" s="12"/>
      <c r="E50" s="12"/>
      <c r="F50" s="12"/>
      <c r="G50" s="12"/>
      <c r="H50" s="12"/>
    </row>
    <row r="51" spans="1:9" ht="15" customHeight="1" x14ac:dyDescent="0.25">
      <c r="A51" s="13"/>
      <c r="B51" s="13"/>
      <c r="C51" s="13"/>
      <c r="D51" s="13"/>
      <c r="E51" s="13"/>
      <c r="F51" s="13"/>
      <c r="G51" s="13"/>
      <c r="H51" s="13"/>
    </row>
    <row r="52" spans="1:9" ht="48.75" customHeight="1" x14ac:dyDescent="0.25">
      <c r="A52" s="33" t="s">
        <v>43</v>
      </c>
      <c r="B52" s="33"/>
      <c r="C52" s="33"/>
      <c r="D52" s="33"/>
      <c r="E52" s="33"/>
      <c r="F52" s="33"/>
      <c r="G52" s="33"/>
      <c r="H52" s="33"/>
    </row>
    <row r="53" spans="1:9" ht="15" customHeight="1" x14ac:dyDescent="0.25">
      <c r="A53" s="14"/>
      <c r="B53" s="14"/>
      <c r="C53" s="14"/>
      <c r="D53" s="14"/>
      <c r="E53" s="14"/>
      <c r="F53" s="14"/>
      <c r="G53" s="14"/>
      <c r="H53" s="14"/>
    </row>
    <row r="54" spans="1:9" ht="20.100000000000001" customHeight="1" x14ac:dyDescent="0.25">
      <c r="A54" s="15" t="s">
        <v>29</v>
      </c>
      <c r="B54" s="15"/>
      <c r="C54" s="15"/>
      <c r="D54" s="15"/>
      <c r="E54" s="15"/>
      <c r="F54" s="15"/>
      <c r="G54" s="15"/>
      <c r="H54" s="15"/>
    </row>
    <row r="55" spans="1:9" ht="20.100000000000001" customHeight="1" x14ac:dyDescent="0.25">
      <c r="A55" s="15" t="s">
        <v>30</v>
      </c>
      <c r="B55" s="15"/>
      <c r="C55" s="15"/>
      <c r="D55" s="15"/>
      <c r="E55" s="15"/>
      <c r="F55" s="15"/>
      <c r="G55" s="15"/>
      <c r="H55" s="15"/>
    </row>
    <row r="56" spans="1:9" ht="20.100000000000001" customHeight="1" x14ac:dyDescent="0.25">
      <c r="A56" s="15" t="s">
        <v>5</v>
      </c>
      <c r="B56" s="15"/>
      <c r="C56" s="15"/>
      <c r="D56" s="15"/>
      <c r="E56" s="15"/>
      <c r="F56" s="15"/>
      <c r="G56" s="15"/>
      <c r="H56" s="15"/>
      <c r="I56" s="15"/>
    </row>
    <row r="57" spans="1:9" ht="20.100000000000001" customHeight="1" x14ac:dyDescent="0.25">
      <c r="A57" s="15" t="s">
        <v>48</v>
      </c>
      <c r="B57" s="15"/>
      <c r="C57" s="15"/>
      <c r="D57" s="15"/>
      <c r="E57" s="15"/>
      <c r="F57" s="15"/>
      <c r="G57" s="15"/>
      <c r="H57" s="15"/>
      <c r="I57" s="15"/>
    </row>
    <row r="58" spans="1:9" ht="15" customHeight="1" x14ac:dyDescent="0.25"/>
    <row r="59" spans="1:9" ht="84.95" customHeight="1" x14ac:dyDescent="0.25">
      <c r="A59" s="16" t="s">
        <v>0</v>
      </c>
      <c r="B59" s="16" t="s">
        <v>6</v>
      </c>
      <c r="C59" s="17" t="s">
        <v>7</v>
      </c>
      <c r="D59" s="17" t="s">
        <v>36</v>
      </c>
      <c r="E59" s="17" t="s">
        <v>37</v>
      </c>
      <c r="F59" s="17" t="s">
        <v>4</v>
      </c>
      <c r="G59" s="17" t="s">
        <v>38</v>
      </c>
      <c r="H59" s="17" t="s">
        <v>39</v>
      </c>
    </row>
    <row r="60" spans="1:9" ht="18" customHeight="1" x14ac:dyDescent="0.25">
      <c r="A60" s="16">
        <v>1</v>
      </c>
      <c r="B60" s="16">
        <v>2</v>
      </c>
      <c r="C60" s="16">
        <v>3</v>
      </c>
      <c r="D60" s="16">
        <v>4</v>
      </c>
      <c r="E60" s="16">
        <v>5</v>
      </c>
      <c r="F60" s="16">
        <v>6</v>
      </c>
      <c r="G60" s="16">
        <v>7</v>
      </c>
      <c r="H60" s="16">
        <v>8</v>
      </c>
    </row>
    <row r="61" spans="1:9" ht="21.95" customHeight="1" x14ac:dyDescent="0.25">
      <c r="A61" s="18">
        <v>1</v>
      </c>
      <c r="B61" s="19" t="s">
        <v>33</v>
      </c>
      <c r="C61" s="20">
        <v>108</v>
      </c>
      <c r="D61" s="4">
        <v>0</v>
      </c>
      <c r="E61" s="5">
        <f>IF(AND(ISNUMBER(D61),D61&lt;&gt;"",D61&gt;0),C61*ROUND(D61,2),0)</f>
        <v>0</v>
      </c>
      <c r="F61" s="3"/>
      <c r="G61" s="7">
        <f>IF(F61="",0,IF(F61="ZW.","ZW.",ROUND(E61*F61,2)))</f>
        <v>0</v>
      </c>
      <c r="H61" s="7">
        <f>IF(F61="",0,IF(F61="ZW.",E61,ROUND(SUM(E61+G61),2)))</f>
        <v>0</v>
      </c>
    </row>
    <row r="62" spans="1:9" ht="21.95" customHeight="1" x14ac:dyDescent="0.25">
      <c r="A62" s="18">
        <v>2</v>
      </c>
      <c r="B62" s="19" t="s">
        <v>8</v>
      </c>
      <c r="C62" s="20">
        <v>300</v>
      </c>
      <c r="D62" s="4">
        <v>0</v>
      </c>
      <c r="E62" s="5">
        <f t="shared" ref="E62:E84" si="0">IF(AND(ISNUMBER(D62),D62&lt;&gt;"",D62&gt;0),C62*ROUND(D62,2),0)</f>
        <v>0</v>
      </c>
      <c r="F62" s="3"/>
      <c r="G62" s="7">
        <f t="shared" ref="G62:G69" si="1">IF(F62="",0,IF(F62="ZW.","ZW.",ROUND(E62*F62,2)))</f>
        <v>0</v>
      </c>
      <c r="H62" s="7">
        <f t="shared" ref="H62:H69" si="2">IF(F62="",0,IF(F62="ZW.",E62,ROUND(SUM(E62+G62),2)))</f>
        <v>0</v>
      </c>
    </row>
    <row r="63" spans="1:9" ht="21.95" customHeight="1" x14ac:dyDescent="0.25">
      <c r="A63" s="18">
        <v>3</v>
      </c>
      <c r="B63" s="19" t="s">
        <v>9</v>
      </c>
      <c r="C63" s="20">
        <v>300</v>
      </c>
      <c r="D63" s="4">
        <v>0</v>
      </c>
      <c r="E63" s="5">
        <f t="shared" si="0"/>
        <v>0</v>
      </c>
      <c r="F63" s="3"/>
      <c r="G63" s="7">
        <f t="shared" si="1"/>
        <v>0</v>
      </c>
      <c r="H63" s="7">
        <f t="shared" si="2"/>
        <v>0</v>
      </c>
    </row>
    <row r="64" spans="1:9" ht="21.95" customHeight="1" x14ac:dyDescent="0.25">
      <c r="A64" s="18">
        <v>4</v>
      </c>
      <c r="B64" s="19" t="s">
        <v>10</v>
      </c>
      <c r="C64" s="20">
        <v>300</v>
      </c>
      <c r="D64" s="4">
        <v>0</v>
      </c>
      <c r="E64" s="5">
        <f t="shared" si="0"/>
        <v>0</v>
      </c>
      <c r="F64" s="3"/>
      <c r="G64" s="7">
        <f t="shared" si="1"/>
        <v>0</v>
      </c>
      <c r="H64" s="7">
        <f t="shared" si="2"/>
        <v>0</v>
      </c>
    </row>
    <row r="65" spans="1:8" ht="21.95" customHeight="1" x14ac:dyDescent="0.25">
      <c r="A65" s="18">
        <v>5</v>
      </c>
      <c r="B65" s="19" t="s">
        <v>11</v>
      </c>
      <c r="C65" s="20">
        <v>300</v>
      </c>
      <c r="D65" s="4">
        <v>0</v>
      </c>
      <c r="E65" s="5">
        <f t="shared" si="0"/>
        <v>0</v>
      </c>
      <c r="F65" s="3"/>
      <c r="G65" s="7">
        <f t="shared" si="1"/>
        <v>0</v>
      </c>
      <c r="H65" s="7">
        <f t="shared" si="2"/>
        <v>0</v>
      </c>
    </row>
    <row r="66" spans="1:8" ht="21.95" customHeight="1" x14ac:dyDescent="0.25">
      <c r="A66" s="18">
        <v>6</v>
      </c>
      <c r="B66" s="19" t="s">
        <v>12</v>
      </c>
      <c r="C66" s="20">
        <v>10</v>
      </c>
      <c r="D66" s="4">
        <v>0</v>
      </c>
      <c r="E66" s="5">
        <f t="shared" si="0"/>
        <v>0</v>
      </c>
      <c r="F66" s="3"/>
      <c r="G66" s="7">
        <f t="shared" si="1"/>
        <v>0</v>
      </c>
      <c r="H66" s="7">
        <f t="shared" si="2"/>
        <v>0</v>
      </c>
    </row>
    <row r="67" spans="1:8" ht="21.95" customHeight="1" x14ac:dyDescent="0.25">
      <c r="A67" s="18">
        <v>7</v>
      </c>
      <c r="B67" s="19" t="s">
        <v>13</v>
      </c>
      <c r="C67" s="20">
        <v>200</v>
      </c>
      <c r="D67" s="4">
        <v>0</v>
      </c>
      <c r="E67" s="5">
        <f t="shared" si="0"/>
        <v>0</v>
      </c>
      <c r="F67" s="3"/>
      <c r="G67" s="7">
        <f t="shared" si="1"/>
        <v>0</v>
      </c>
      <c r="H67" s="7">
        <f t="shared" si="2"/>
        <v>0</v>
      </c>
    </row>
    <row r="68" spans="1:8" ht="21.95" customHeight="1" x14ac:dyDescent="0.25">
      <c r="A68" s="18">
        <v>8</v>
      </c>
      <c r="B68" s="19" t="s">
        <v>14</v>
      </c>
      <c r="C68" s="20">
        <v>100</v>
      </c>
      <c r="D68" s="4">
        <v>0</v>
      </c>
      <c r="E68" s="5">
        <f t="shared" si="0"/>
        <v>0</v>
      </c>
      <c r="F68" s="3"/>
      <c r="G68" s="7">
        <f t="shared" si="1"/>
        <v>0</v>
      </c>
      <c r="H68" s="7">
        <f t="shared" si="2"/>
        <v>0</v>
      </c>
    </row>
    <row r="69" spans="1:8" ht="21.95" customHeight="1" x14ac:dyDescent="0.25">
      <c r="A69" s="18">
        <v>9</v>
      </c>
      <c r="B69" s="19" t="s">
        <v>15</v>
      </c>
      <c r="C69" s="20">
        <v>100</v>
      </c>
      <c r="D69" s="4">
        <v>0</v>
      </c>
      <c r="E69" s="5">
        <f t="shared" si="0"/>
        <v>0</v>
      </c>
      <c r="F69" s="3"/>
      <c r="G69" s="7">
        <f t="shared" si="1"/>
        <v>0</v>
      </c>
      <c r="H69" s="7">
        <f t="shared" si="2"/>
        <v>0</v>
      </c>
    </row>
    <row r="70" spans="1:8" ht="21.95" customHeight="1" x14ac:dyDescent="0.25">
      <c r="A70" s="18">
        <v>10</v>
      </c>
      <c r="B70" s="19" t="s">
        <v>16</v>
      </c>
      <c r="C70" s="20">
        <v>100</v>
      </c>
      <c r="D70" s="4">
        <v>0</v>
      </c>
      <c r="E70" s="5">
        <f t="shared" si="0"/>
        <v>0</v>
      </c>
      <c r="F70" s="3"/>
      <c r="G70" s="7">
        <f t="shared" ref="G70:G84" si="3">IF(F70="",0,IF(F70="ZW.","ZW.",ROUND(E70*F70,2)))</f>
        <v>0</v>
      </c>
      <c r="H70" s="7">
        <f t="shared" ref="H70:H84" si="4">IF(F70="",0,IF(F70="ZW.",E70,ROUND(SUM(E70+G70),2)))</f>
        <v>0</v>
      </c>
    </row>
    <row r="71" spans="1:8" ht="21.95" customHeight="1" x14ac:dyDescent="0.25">
      <c r="A71" s="18">
        <v>11</v>
      </c>
      <c r="B71" s="19" t="s">
        <v>17</v>
      </c>
      <c r="C71" s="20">
        <v>500</v>
      </c>
      <c r="D71" s="4">
        <v>0</v>
      </c>
      <c r="E71" s="5">
        <f t="shared" si="0"/>
        <v>0</v>
      </c>
      <c r="F71" s="3"/>
      <c r="G71" s="7">
        <f t="shared" si="3"/>
        <v>0</v>
      </c>
      <c r="H71" s="7">
        <f t="shared" si="4"/>
        <v>0</v>
      </c>
    </row>
    <row r="72" spans="1:8" ht="21.95" customHeight="1" x14ac:dyDescent="0.25">
      <c r="A72" s="18">
        <v>12</v>
      </c>
      <c r="B72" s="19" t="s">
        <v>34</v>
      </c>
      <c r="C72" s="20">
        <v>100</v>
      </c>
      <c r="D72" s="4">
        <v>0</v>
      </c>
      <c r="E72" s="5">
        <f t="shared" si="0"/>
        <v>0</v>
      </c>
      <c r="F72" s="3"/>
      <c r="G72" s="7">
        <f t="shared" si="3"/>
        <v>0</v>
      </c>
      <c r="H72" s="7">
        <f t="shared" si="4"/>
        <v>0</v>
      </c>
    </row>
    <row r="73" spans="1:8" ht="21.95" customHeight="1" x14ac:dyDescent="0.25">
      <c r="A73" s="18">
        <v>13</v>
      </c>
      <c r="B73" s="19" t="s">
        <v>18</v>
      </c>
      <c r="C73" s="20">
        <v>200</v>
      </c>
      <c r="D73" s="4">
        <v>0</v>
      </c>
      <c r="E73" s="5">
        <f t="shared" si="0"/>
        <v>0</v>
      </c>
      <c r="F73" s="3"/>
      <c r="G73" s="7">
        <f t="shared" si="3"/>
        <v>0</v>
      </c>
      <c r="H73" s="7">
        <f t="shared" si="4"/>
        <v>0</v>
      </c>
    </row>
    <row r="74" spans="1:8" ht="21.95" customHeight="1" x14ac:dyDescent="0.25">
      <c r="A74" s="18">
        <v>14</v>
      </c>
      <c r="B74" s="19" t="s">
        <v>19</v>
      </c>
      <c r="C74" s="20">
        <v>300</v>
      </c>
      <c r="D74" s="4">
        <v>0</v>
      </c>
      <c r="E74" s="5">
        <f t="shared" si="0"/>
        <v>0</v>
      </c>
      <c r="F74" s="3"/>
      <c r="G74" s="7">
        <f t="shared" si="3"/>
        <v>0</v>
      </c>
      <c r="H74" s="7">
        <f t="shared" si="4"/>
        <v>0</v>
      </c>
    </row>
    <row r="75" spans="1:8" ht="21.95" customHeight="1" x14ac:dyDescent="0.25">
      <c r="A75" s="18">
        <v>15</v>
      </c>
      <c r="B75" s="19" t="s">
        <v>20</v>
      </c>
      <c r="C75" s="20">
        <v>500</v>
      </c>
      <c r="D75" s="4">
        <v>0</v>
      </c>
      <c r="E75" s="5">
        <f t="shared" si="0"/>
        <v>0</v>
      </c>
      <c r="F75" s="3"/>
      <c r="G75" s="7">
        <f t="shared" si="3"/>
        <v>0</v>
      </c>
      <c r="H75" s="7">
        <f t="shared" si="4"/>
        <v>0</v>
      </c>
    </row>
    <row r="76" spans="1:8" ht="21.95" customHeight="1" x14ac:dyDescent="0.25">
      <c r="A76" s="18">
        <v>16</v>
      </c>
      <c r="B76" s="19" t="s">
        <v>31</v>
      </c>
      <c r="C76" s="20">
        <v>500</v>
      </c>
      <c r="D76" s="4">
        <v>0</v>
      </c>
      <c r="E76" s="5">
        <f t="shared" si="0"/>
        <v>0</v>
      </c>
      <c r="F76" s="3"/>
      <c r="G76" s="7">
        <f t="shared" si="3"/>
        <v>0</v>
      </c>
      <c r="H76" s="7">
        <f t="shared" si="4"/>
        <v>0</v>
      </c>
    </row>
    <row r="77" spans="1:8" ht="21.95" customHeight="1" x14ac:dyDescent="0.25">
      <c r="A77" s="18">
        <v>17</v>
      </c>
      <c r="B77" s="19" t="s">
        <v>21</v>
      </c>
      <c r="C77" s="20">
        <v>100</v>
      </c>
      <c r="D77" s="4">
        <v>0</v>
      </c>
      <c r="E77" s="5">
        <f t="shared" si="0"/>
        <v>0</v>
      </c>
      <c r="F77" s="3"/>
      <c r="G77" s="7">
        <f t="shared" si="3"/>
        <v>0</v>
      </c>
      <c r="H77" s="7">
        <f t="shared" si="4"/>
        <v>0</v>
      </c>
    </row>
    <row r="78" spans="1:8" ht="21.95" customHeight="1" x14ac:dyDescent="0.25">
      <c r="A78" s="18">
        <v>18</v>
      </c>
      <c r="B78" s="19" t="s">
        <v>22</v>
      </c>
      <c r="C78" s="20">
        <v>100</v>
      </c>
      <c r="D78" s="4">
        <v>0</v>
      </c>
      <c r="E78" s="5">
        <f t="shared" si="0"/>
        <v>0</v>
      </c>
      <c r="F78" s="3"/>
      <c r="G78" s="7">
        <f t="shared" si="3"/>
        <v>0</v>
      </c>
      <c r="H78" s="7">
        <f t="shared" si="4"/>
        <v>0</v>
      </c>
    </row>
    <row r="79" spans="1:8" ht="21.95" customHeight="1" x14ac:dyDescent="0.25">
      <c r="A79" s="18">
        <v>19</v>
      </c>
      <c r="B79" s="19" t="s">
        <v>23</v>
      </c>
      <c r="C79" s="20">
        <v>100</v>
      </c>
      <c r="D79" s="4">
        <v>0</v>
      </c>
      <c r="E79" s="5">
        <f t="shared" si="0"/>
        <v>0</v>
      </c>
      <c r="F79" s="3"/>
      <c r="G79" s="7">
        <f t="shared" si="3"/>
        <v>0</v>
      </c>
      <c r="H79" s="7">
        <f t="shared" si="4"/>
        <v>0</v>
      </c>
    </row>
    <row r="80" spans="1:8" ht="21.95" customHeight="1" x14ac:dyDescent="0.25">
      <c r="A80" s="18">
        <v>20</v>
      </c>
      <c r="B80" s="19" t="s">
        <v>24</v>
      </c>
      <c r="C80" s="20">
        <v>250</v>
      </c>
      <c r="D80" s="4">
        <v>0</v>
      </c>
      <c r="E80" s="5">
        <f t="shared" si="0"/>
        <v>0</v>
      </c>
      <c r="F80" s="3"/>
      <c r="G80" s="7">
        <f t="shared" si="3"/>
        <v>0</v>
      </c>
      <c r="H80" s="7">
        <f t="shared" si="4"/>
        <v>0</v>
      </c>
    </row>
    <row r="81" spans="1:10" ht="21.95" customHeight="1" x14ac:dyDescent="0.25">
      <c r="A81" s="18">
        <v>21</v>
      </c>
      <c r="B81" s="19" t="s">
        <v>25</v>
      </c>
      <c r="C81" s="20">
        <v>100</v>
      </c>
      <c r="D81" s="4">
        <v>0</v>
      </c>
      <c r="E81" s="5">
        <f t="shared" si="0"/>
        <v>0</v>
      </c>
      <c r="F81" s="3"/>
      <c r="G81" s="7">
        <f t="shared" si="3"/>
        <v>0</v>
      </c>
      <c r="H81" s="7">
        <f t="shared" si="4"/>
        <v>0</v>
      </c>
    </row>
    <row r="82" spans="1:10" ht="21.95" customHeight="1" x14ac:dyDescent="0.25">
      <c r="A82" s="18">
        <v>22</v>
      </c>
      <c r="B82" s="19" t="s">
        <v>26</v>
      </c>
      <c r="C82" s="20">
        <v>50</v>
      </c>
      <c r="D82" s="4">
        <v>0</v>
      </c>
      <c r="E82" s="5">
        <f t="shared" si="0"/>
        <v>0</v>
      </c>
      <c r="F82" s="3"/>
      <c r="G82" s="7">
        <f t="shared" si="3"/>
        <v>0</v>
      </c>
      <c r="H82" s="7">
        <f t="shared" si="4"/>
        <v>0</v>
      </c>
    </row>
    <row r="83" spans="1:10" ht="21.95" customHeight="1" x14ac:dyDescent="0.25">
      <c r="A83" s="18">
        <v>23</v>
      </c>
      <c r="B83" s="19" t="s">
        <v>27</v>
      </c>
      <c r="C83" s="20">
        <v>50</v>
      </c>
      <c r="D83" s="4">
        <v>0</v>
      </c>
      <c r="E83" s="5">
        <f t="shared" si="0"/>
        <v>0</v>
      </c>
      <c r="F83" s="3"/>
      <c r="G83" s="7">
        <f t="shared" si="3"/>
        <v>0</v>
      </c>
      <c r="H83" s="7">
        <f t="shared" si="4"/>
        <v>0</v>
      </c>
    </row>
    <row r="84" spans="1:10" ht="21.95" customHeight="1" x14ac:dyDescent="0.25">
      <c r="A84" s="18">
        <v>24</v>
      </c>
      <c r="B84" s="19" t="s">
        <v>28</v>
      </c>
      <c r="C84" s="20">
        <v>100</v>
      </c>
      <c r="D84" s="4">
        <v>0</v>
      </c>
      <c r="E84" s="5">
        <f t="shared" si="0"/>
        <v>0</v>
      </c>
      <c r="F84" s="3"/>
      <c r="G84" s="7">
        <f t="shared" si="3"/>
        <v>0</v>
      </c>
      <c r="H84" s="7">
        <f t="shared" si="4"/>
        <v>0</v>
      </c>
    </row>
    <row r="85" spans="1:10" ht="21.95" customHeight="1" x14ac:dyDescent="0.25">
      <c r="A85" s="18">
        <v>25</v>
      </c>
      <c r="B85" s="19" t="s">
        <v>40</v>
      </c>
      <c r="C85" s="20">
        <v>4</v>
      </c>
      <c r="D85" s="4">
        <v>0</v>
      </c>
      <c r="E85" s="5">
        <f>IF(AND(ISNUMBER(D85),D85&lt;&gt;"",D85&gt;0),C85*ROUND(D85,2),0)</f>
        <v>0</v>
      </c>
      <c r="F85" s="3"/>
      <c r="G85" s="7">
        <f>IF(F85="",0,IF(F85="ZW.","ZW.",ROUND(E85*F85,2)))</f>
        <v>0</v>
      </c>
      <c r="H85" s="7">
        <f>IF(F85="",0,IF(F85="ZW.",E85,ROUND(SUM(E85+G85),2)))</f>
        <v>0</v>
      </c>
    </row>
    <row r="86" spans="1:10" ht="21.95" customHeight="1" x14ac:dyDescent="0.25">
      <c r="A86" s="18">
        <v>26</v>
      </c>
      <c r="B86" s="19" t="s">
        <v>44</v>
      </c>
      <c r="C86" s="20">
        <v>50</v>
      </c>
      <c r="D86" s="4">
        <v>0</v>
      </c>
      <c r="E86" s="5">
        <f t="shared" ref="E86:E87" si="5">IF(AND(ISNUMBER(D86),D86&lt;&gt;"",D86&gt;0),C86*ROUND(D86,2),0)</f>
        <v>0</v>
      </c>
      <c r="F86" s="3"/>
      <c r="G86" s="7">
        <f t="shared" ref="G86:G87" si="6">IF(F86="",0,IF(F86="ZW.","ZW.",ROUND(E86*F86,2)))</f>
        <v>0</v>
      </c>
      <c r="H86" s="7">
        <f t="shared" ref="H86:H87" si="7">IF(F86="",0,IF(F86="ZW.",E86,ROUND(SUM(E86+G86),2)))</f>
        <v>0</v>
      </c>
    </row>
    <row r="87" spans="1:10" ht="21.95" customHeight="1" x14ac:dyDescent="0.25">
      <c r="A87" s="18">
        <v>27</v>
      </c>
      <c r="B87" s="19" t="s">
        <v>45</v>
      </c>
      <c r="C87" s="20">
        <v>100</v>
      </c>
      <c r="D87" s="4">
        <v>0</v>
      </c>
      <c r="E87" s="5">
        <f t="shared" si="5"/>
        <v>0</v>
      </c>
      <c r="F87" s="3"/>
      <c r="G87" s="7">
        <f t="shared" si="6"/>
        <v>0</v>
      </c>
      <c r="H87" s="7">
        <f t="shared" si="7"/>
        <v>0</v>
      </c>
    </row>
    <row r="88" spans="1:10" ht="21.95" customHeight="1" x14ac:dyDescent="0.25">
      <c r="A88" s="18">
        <v>28</v>
      </c>
      <c r="B88" s="19" t="s">
        <v>46</v>
      </c>
      <c r="C88" s="20">
        <v>100</v>
      </c>
      <c r="D88" s="4">
        <v>0</v>
      </c>
      <c r="E88" s="5">
        <f t="shared" ref="E88:E89" si="8">IF(AND(ISNUMBER(D88),D88&lt;&gt;"",D88&gt;0),C88*ROUND(D88,2),0)</f>
        <v>0</v>
      </c>
      <c r="F88" s="3"/>
      <c r="G88" s="7">
        <f t="shared" ref="G88:G89" si="9">IF(F88="",0,IF(F88="ZW.","ZW.",ROUND(E88*F88,2)))</f>
        <v>0</v>
      </c>
      <c r="H88" s="7">
        <f t="shared" ref="H88:H89" si="10">IF(F88="",0,IF(F88="ZW.",E88,ROUND(SUM(E88+G88),2)))</f>
        <v>0</v>
      </c>
    </row>
    <row r="89" spans="1:10" ht="21.95" customHeight="1" x14ac:dyDescent="0.25">
      <c r="A89" s="18">
        <v>29</v>
      </c>
      <c r="B89" s="19" t="s">
        <v>47</v>
      </c>
      <c r="C89" s="20">
        <v>100</v>
      </c>
      <c r="D89" s="4">
        <v>0</v>
      </c>
      <c r="E89" s="5">
        <f t="shared" si="8"/>
        <v>0</v>
      </c>
      <c r="F89" s="3"/>
      <c r="G89" s="7">
        <f t="shared" si="9"/>
        <v>0</v>
      </c>
      <c r="H89" s="7">
        <f t="shared" si="10"/>
        <v>0</v>
      </c>
    </row>
    <row r="90" spans="1:10" ht="26.1" customHeight="1" x14ac:dyDescent="0.25">
      <c r="A90" s="21"/>
      <c r="B90" s="17" t="s">
        <v>1</v>
      </c>
      <c r="C90" s="22"/>
      <c r="D90" s="1"/>
      <c r="E90" s="6">
        <f t="array" ref="E90">IF(AND(E61:E89&gt;0),ROUND(SUM(E61:E89),2),0)</f>
        <v>0</v>
      </c>
      <c r="F90" s="2"/>
      <c r="G90" s="6">
        <f t="array" ref="G90">IF(AND(G61:G89&gt;0),ROUND(SUM(G61:G89),2),0)</f>
        <v>0</v>
      </c>
      <c r="H90" s="6">
        <f t="array" ref="H90">IF(AND(H61:H89&gt;0),ROUND(SUM(H61:H89),2),0)</f>
        <v>0</v>
      </c>
    </row>
    <row r="91" spans="1:10" ht="15" customHeight="1" x14ac:dyDescent="0.25"/>
    <row r="92" spans="1:10" ht="30" customHeight="1" x14ac:dyDescent="0.25">
      <c r="A92" s="30" t="s">
        <v>35</v>
      </c>
      <c r="B92" s="30"/>
      <c r="C92" s="30"/>
      <c r="D92" s="30"/>
      <c r="E92" s="30"/>
      <c r="F92" s="30"/>
      <c r="G92" s="30"/>
      <c r="H92" s="30"/>
    </row>
    <row r="93" spans="1:10" ht="15" customHeight="1" x14ac:dyDescent="0.25">
      <c r="A93" s="23"/>
      <c r="B93" s="23"/>
      <c r="C93" s="23"/>
      <c r="D93" s="23"/>
      <c r="E93" s="24"/>
      <c r="F93" s="24"/>
      <c r="G93" s="24"/>
      <c r="H93" s="24"/>
      <c r="I93" s="24"/>
    </row>
    <row r="94" spans="1:10" ht="15" customHeight="1" x14ac:dyDescent="0.25"/>
    <row r="95" spans="1:10" ht="50.1" customHeight="1" x14ac:dyDescent="0.25">
      <c r="A95" s="32" t="s">
        <v>49</v>
      </c>
      <c r="B95" s="32"/>
      <c r="C95" s="32"/>
      <c r="D95" s="32"/>
      <c r="E95" s="32"/>
      <c r="F95" s="32"/>
      <c r="G95" s="32"/>
      <c r="H95" s="32"/>
    </row>
    <row r="96" spans="1:10" ht="15" customHeight="1" x14ac:dyDescent="0.25">
      <c r="D96" s="24"/>
      <c r="E96" s="24"/>
      <c r="F96" s="24"/>
      <c r="G96" s="24"/>
      <c r="H96" s="24"/>
      <c r="I96" s="24"/>
      <c r="J96" s="24"/>
    </row>
    <row r="97" spans="2:10" ht="15" customHeight="1" x14ac:dyDescent="0.25">
      <c r="D97" s="24"/>
      <c r="E97" s="24"/>
      <c r="F97" s="24"/>
      <c r="G97" s="24"/>
      <c r="H97" s="24"/>
      <c r="I97" s="24"/>
      <c r="J97" s="24"/>
    </row>
    <row r="98" spans="2:10" ht="15" customHeight="1" x14ac:dyDescent="0.25">
      <c r="D98" s="24"/>
      <c r="E98" s="24"/>
      <c r="F98" s="24"/>
      <c r="G98" s="24"/>
      <c r="H98" s="24"/>
      <c r="I98" s="24"/>
      <c r="J98" s="24"/>
    </row>
    <row r="100" spans="2:10" x14ac:dyDescent="0.25">
      <c r="B100" s="28"/>
      <c r="C100" s="28"/>
      <c r="E100" s="31" t="s">
        <v>2</v>
      </c>
      <c r="F100" s="31"/>
      <c r="G100" s="31"/>
    </row>
    <row r="101" spans="2:10" ht="45" customHeight="1" x14ac:dyDescent="0.25">
      <c r="B101" s="25"/>
      <c r="C101" s="26"/>
      <c r="E101" s="29" t="s">
        <v>3</v>
      </c>
      <c r="F101" s="29"/>
      <c r="G101" s="29"/>
      <c r="H101" s="27"/>
    </row>
  </sheetData>
  <sheetProtection algorithmName="SHA-512" hashValue="Z2IvleOJn7g7OYLcuIvlZ8RJxiXhCoJy0xXdhB/712SFfgvjKXVeeu0wh4HFTBQa0ii8zUHJzbEoggDiIrYlgQ==" saltValue="G1XUXAfqOHdWoaFJrGdcyw==" spinCount="100000" sheet="1" objects="1" scenarios="1"/>
  <mergeCells count="5">
    <mergeCell ref="E101:G101"/>
    <mergeCell ref="A92:H92"/>
    <mergeCell ref="E100:G100"/>
    <mergeCell ref="A95:H95"/>
    <mergeCell ref="A52:H52"/>
  </mergeCells>
  <dataValidations count="1">
    <dataValidation type="list" allowBlank="1" showInputMessage="1" showErrorMessage="1" sqref="F61:F89">
      <formula1>"23%,8%,5%,0%,ZW."</formula1>
    </dataValidation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ZUS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Tabaszewski, Grzegorz</dc:creator>
  <cp:lastModifiedBy>Ewa Wabik</cp:lastModifiedBy>
  <cp:lastPrinted>2023-08-23T08:10:01Z</cp:lastPrinted>
  <dcterms:created xsi:type="dcterms:W3CDTF">2018-02-22T06:31:59Z</dcterms:created>
  <dcterms:modified xsi:type="dcterms:W3CDTF">2023-08-28T07:11:11Z</dcterms:modified>
</cp:coreProperties>
</file>